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326"/>
  <workbookPr checkCompatibility="1" defaultThemeVersion="124226"/>
  <mc:AlternateContent xmlns:mc="http://schemas.openxmlformats.org/markup-compatibility/2006">
    <mc:Choice Requires="x15">
      <x15ac:absPath xmlns:x15ac="http://schemas.microsoft.com/office/spreadsheetml/2010/11/ac" url="T:\02財務部門\02IRG\00仮設フォルダ\03 ホームページ JPR\02 決算メンテナンス\第31期決算関連修正\0823_データブック差し替え\"/>
    </mc:Choice>
  </mc:AlternateContent>
  <bookViews>
    <workbookView xWindow="0" yWindow="0" windowWidth="19245" windowHeight="13200" firstSheet="11" activeTab="12"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5" r:id="rId8"/>
    <sheet name="期末空室面積、稼働率" sheetId="15" r:id="rId9"/>
    <sheet name="賃貸事業収入、費用、NOI" sheetId="16" r:id="rId10"/>
    <sheet name="減価償却費、償却後利益等" sheetId="17" r:id="rId11"/>
    <sheet name="NOI推移" sheetId="18" r:id="rId12"/>
    <sheet name="ROA推移" sheetId="19" r:id="rId13"/>
    <sheet name="個別物件収益" sheetId="23" r:id="rId14"/>
    <sheet name="個別物件収益 (売却物件)" sheetId="26" r:id="rId15"/>
    <sheet name="ポート収益" sheetId="24" r:id="rId16"/>
  </sheets>
  <definedNames>
    <definedName name="_xlnm.Print_Area" localSheetId="11">NOI推移!$A$1:$S$87</definedName>
    <definedName name="_xlnm.Print_Area" localSheetId="12">ROA推移!$A$1:$S$87</definedName>
    <definedName name="_xlnm.Print_Area" localSheetId="15">ポート収益!$A$1:$CL$39</definedName>
    <definedName name="_xlnm.Print_Area" localSheetId="7">価格関係一覧!$A$1:$M$69</definedName>
    <definedName name="_xlnm.Print_Area" localSheetId="8">'期末空室面積、稼働率'!$A$1:$M$71</definedName>
    <definedName name="_xlnm.Print_Area" localSheetId="10">'減価償却費、償却後利益等'!$A$1:$N$88</definedName>
    <definedName name="_xlnm.Print_Area" localSheetId="13">個別物件収益!$A$1:$BN$41</definedName>
    <definedName name="_xlnm.Print_Area" localSheetId="14">'個別物件収益 (売却物件)'!$A$1:$D$39</definedName>
    <definedName name="_xlnm.Print_Area" localSheetId="4">'所有形態、建物の概要'!$A$1:$J$74</definedName>
    <definedName name="_xlnm.Print_Area" localSheetId="6">'長期修繕費用、地震リスク'!$A$1:$P$77</definedName>
    <definedName name="_xlnm.Print_Area" localSheetId="9">'賃貸事業収入、費用、NOI'!$A$1:$K$88</definedName>
    <definedName name="_xlnm.Print_Area" localSheetId="1">特記事項!$A$1:$M$16</definedName>
    <definedName name="_xlnm.Print_Area" localSheetId="0">表紙!$A$1:$P$34</definedName>
    <definedName name="_xlnm.Print_Area" localSheetId="3">分類!$A$1:$J$86</definedName>
    <definedName name="_xlnm.Print_Area" localSheetId="5">平均築年数!$A$1:$I$73</definedName>
    <definedName name="_xlnm.Print_Area" localSheetId="2">目次!$A$1:$E$16</definedName>
    <definedName name="_xlnm.Print_Titles" localSheetId="11">NOI推移!$1:$3</definedName>
    <definedName name="_xlnm.Print_Titles" localSheetId="12">ROA推移!$1:$3</definedName>
    <definedName name="_xlnm.Print_Titles" localSheetId="7">価格関係一覧!$1:$5</definedName>
    <definedName name="_xlnm.Print_Titles" localSheetId="8">'期末空室面積、稼働率'!$1:$4</definedName>
    <definedName name="_xlnm.Print_Titles" localSheetId="10">'減価償却費、償却後利益等'!$1:$5</definedName>
    <definedName name="_xlnm.Print_Titles" localSheetId="13">個別物件収益!$A:$C</definedName>
    <definedName name="_xlnm.Print_Titles" localSheetId="14">'個別物件収益 (売却物件)'!$A:$C</definedName>
    <definedName name="_xlnm.Print_Titles" localSheetId="4">'所有形態、建物の概要'!$1:$3</definedName>
    <definedName name="_xlnm.Print_Titles" localSheetId="6">'長期修繕費用、地震リスク'!$2:$6</definedName>
    <definedName name="_xlnm.Print_Titles" localSheetId="9">'賃貸事業収入、費用、NOI'!$1:$5</definedName>
    <definedName name="_xlnm.Print_Titles" localSheetId="3">分類!$1:$4</definedName>
    <definedName name="_xlnm.Print_Titles" localSheetId="5">平均築年数!$2:$6</definedName>
  </definedNames>
  <calcPr calcId="171027"/>
</workbook>
</file>

<file path=xl/calcChain.xml><?xml version="1.0" encoding="utf-8"?>
<calcChain xmlns="http://schemas.openxmlformats.org/spreadsheetml/2006/main">
  <c r="I70" i="12" l="1"/>
  <c r="D70" i="12"/>
  <c r="G70" i="12" s="1"/>
  <c r="J68" i="22"/>
  <c r="I68" i="22"/>
  <c r="H68" i="22"/>
  <c r="G68" i="22"/>
  <c r="F68" i="22"/>
  <c r="E68" i="22"/>
  <c r="D68" i="22"/>
  <c r="C68" i="22"/>
  <c r="B68" i="22"/>
</calcChain>
</file>

<file path=xl/sharedStrings.xml><?xml version="1.0" encoding="utf-8"?>
<sst xmlns="http://schemas.openxmlformats.org/spreadsheetml/2006/main" count="2515" uniqueCount="800">
  <si>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</si>
  <si>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</si>
  <si>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</si>
  <si>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</si>
  <si>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</si>
  <si>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</si>
  <si>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</si>
  <si>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担当</t>
    <rPh sb="0" eb="2">
      <t>タントウ</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</si>
  <si>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</si>
  <si>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</si>
  <si>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</si>
  <si>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</si>
  <si>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</si>
  <si>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</si>
  <si>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</si>
  <si>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</si>
  <si>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</si>
  <si>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</si>
  <si>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</si>
  <si>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運用における位置付け</t>
    <rPh sb="0" eb="2">
      <t>ウンヨウ</t>
    </rPh>
    <rPh sb="6" eb="9">
      <t>イチヅ</t>
    </rPh>
    <phoneticPr fontId="3"/>
  </si>
  <si>
    <t>事務所</t>
    <rPh sb="0" eb="2">
      <t>ジム</t>
    </rPh>
    <rPh sb="2" eb="3">
      <t>ショ</t>
    </rPh>
    <phoneticPr fontId="3"/>
  </si>
  <si>
    <t>商業施設</t>
    <rPh sb="0" eb="2">
      <t>ショウギョウ</t>
    </rPh>
    <rPh sb="2" eb="4">
      <t>シセツ</t>
    </rPh>
    <phoneticPr fontId="3"/>
  </si>
  <si>
    <t>コア不動産</t>
    <rPh sb="2" eb="5">
      <t>フドウサン</t>
    </rPh>
    <phoneticPr fontId="3"/>
  </si>
  <si>
    <t>バリューアップ型</t>
    <rPh sb="7" eb="8">
      <t>ガタ</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</si>
  <si>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</si>
  <si>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</si>
  <si>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</si>
  <si>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</si>
  <si>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</si>
  <si>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</si>
  <si>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</si>
  <si>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</si>
  <si>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</si>
  <si>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</si>
  <si>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</si>
  <si>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</si>
  <si>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</si>
  <si>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福岡ビル</t>
    <rPh sb="0" eb="2">
      <t>フクオカ</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</si>
  <si>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</si>
  <si>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</si>
  <si>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</si>
  <si>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</si>
  <si>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</si>
  <si>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</si>
  <si>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</si>
  <si>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</si>
  <si>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</si>
  <si>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</si>
  <si>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</si>
  <si>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東京建物京橋ビル</t>
    <rPh sb="0" eb="2">
      <t>トウキョウ</t>
    </rPh>
    <rPh sb="2" eb="4">
      <t>タテモノ</t>
    </rPh>
    <rPh sb="4" eb="5">
      <t>キョウ</t>
    </rPh>
    <rPh sb="5" eb="6">
      <t>バシ</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</si>
  <si>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</si>
  <si>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</si>
  <si>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</si>
  <si>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</si>
  <si>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</si>
  <si>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</si>
  <si>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</si>
  <si>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</si>
  <si>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</si>
  <si>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</si>
  <si>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</si>
  <si>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</si>
  <si>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</si>
  <si>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</si>
  <si>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</si>
  <si>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</si>
  <si>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</si>
  <si>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</si>
  <si>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</si>
  <si>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</si>
  <si>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</si>
  <si>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</si>
  <si>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</si>
  <si>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</si>
  <si>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</si>
  <si>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</si>
  <si>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</si>
  <si>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</si>
  <si>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</si>
  <si>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</si>
  <si>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</si>
  <si>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</si>
  <si>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</si>
  <si>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ベネトン心斎橋ビル</t>
  </si>
  <si>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</si>
  <si>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</si>
  <si>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</si>
  <si>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</si>
  <si>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</si>
  <si>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</si>
  <si>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</si>
  <si>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</si>
  <si>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</si>
  <si>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</si>
  <si>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</si>
  <si>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</si>
  <si>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</si>
  <si>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H5.2</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</si>
  <si>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</si>
  <si>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</si>
  <si>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</si>
  <si>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</si>
  <si>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</si>
  <si>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</si>
  <si>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</si>
  <si>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S59.10</t>
  </si>
  <si>
    <t xml:space="preserve">SRC                       B1/9F </t>
  </si>
  <si>
    <t>H11.9</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</si>
  <si>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</si>
  <si>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</si>
  <si>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S63.2</t>
  </si>
  <si>
    <t>東京都品川区西五反田</t>
  </si>
  <si>
    <t>所有権（共有：持分割合61.8％）</t>
    <rPh sb="0" eb="3">
      <t>ショユウケン</t>
    </rPh>
    <rPh sb="4" eb="6">
      <t>キョウユウ</t>
    </rPh>
    <rPh sb="7" eb="9">
      <t>モチブン</t>
    </rPh>
    <rPh sb="9" eb="11">
      <t>ワリアイ</t>
    </rPh>
    <phoneticPr fontId="3"/>
  </si>
  <si>
    <t>区分所有権・
区分所有権（共有：持分割合81.9％）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</si>
  <si>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</si>
  <si>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</si>
  <si>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</si>
  <si>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</si>
  <si>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</si>
  <si>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</si>
  <si>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</si>
  <si>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</si>
  <si>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</si>
  <si>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</si>
  <si>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</si>
  <si>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</si>
  <si>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</si>
  <si>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所有権（共有：持分割合45.6％）</t>
    <rPh sb="0" eb="3">
      <t>ショユウケン</t>
    </rPh>
    <rPh sb="4" eb="6">
      <t>キョウユウ</t>
    </rPh>
    <rPh sb="7" eb="9">
      <t>モチブン</t>
    </rPh>
    <rPh sb="9" eb="11">
      <t>ワリアイ</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</si>
  <si>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</si>
  <si>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</si>
  <si>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</si>
  <si>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</si>
  <si>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</si>
  <si>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</si>
  <si>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</si>
  <si>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</si>
  <si>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</si>
  <si>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</si>
  <si>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</si>
  <si>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</si>
  <si>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</si>
  <si>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</si>
  <si>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H7.2</t>
  </si>
  <si>
    <t>東京都港区芝大門</t>
    <rPh sb="3" eb="5">
      <t>ミナトク</t>
    </rPh>
    <rPh sb="5" eb="8">
      <t>シバダイモン</t>
    </rPh>
    <phoneticPr fontId="3"/>
  </si>
  <si>
    <t>S・SRC
B1/10F</t>
  </si>
  <si>
    <t>H5.7</t>
  </si>
  <si>
    <t>東京都渋谷区神南</t>
  </si>
  <si>
    <t>H4.2</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</si>
  <si>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</si>
  <si>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</si>
  <si>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</si>
  <si>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</si>
  <si>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</si>
  <si>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</si>
  <si>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</si>
  <si>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</si>
  <si>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</si>
  <si>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H9.3</t>
  </si>
  <si>
    <t>S・SRC                 B1/13F</t>
  </si>
  <si>
    <t>H3.1</t>
  </si>
  <si>
    <t>SRC                 B1/11F</t>
  </si>
  <si>
    <t>神奈川県横浜市港北区新横浜</t>
  </si>
  <si>
    <t>埼玉県川口市本町</t>
  </si>
  <si>
    <t>所有権・所有権（共有：持分割合86.5％）</t>
    <rPh sb="0" eb="3">
      <t>ショユウケン</t>
    </rPh>
    <phoneticPr fontId="3"/>
  </si>
  <si>
    <t>H6.2</t>
  </si>
  <si>
    <t>東京都台東区松が谷</t>
  </si>
  <si>
    <t>H4.10</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</si>
  <si>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</si>
  <si>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</si>
  <si>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</si>
  <si>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</si>
  <si>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</si>
  <si>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</si>
  <si>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</si>
  <si>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</si>
  <si>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</si>
  <si>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</si>
  <si>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</si>
  <si>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</si>
  <si>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</si>
  <si>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</si>
  <si>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</si>
  <si>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</si>
  <si>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</si>
  <si>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</si>
  <si>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</si>
  <si>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</si>
  <si>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</si>
  <si>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</si>
  <si>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H8.3</t>
  </si>
  <si>
    <t>所有権（共有：持分割合64.3％）</t>
    <rPh sb="0" eb="2">
      <t>ショユウ</t>
    </rPh>
    <rPh sb="2" eb="3">
      <t>ケン</t>
    </rPh>
    <rPh sb="4" eb="6">
      <t>キョウユウ</t>
    </rPh>
    <rPh sb="7" eb="9">
      <t>モチブン</t>
    </rPh>
    <rPh sb="9" eb="11">
      <t>ワリアイ</t>
    </rPh>
    <phoneticPr fontId="3"/>
  </si>
  <si>
    <t>SRC                      B3/9F</t>
  </si>
  <si>
    <t>S45.2</t>
  </si>
  <si>
    <t>ＪＰＲ博多ビル（注７）</t>
    <rPh sb="3" eb="5">
      <t>ハカタ</t>
    </rPh>
    <rPh sb="8" eb="9">
      <t>チュウ</t>
    </rPh>
    <phoneticPr fontId="3"/>
  </si>
  <si>
    <t>S60.6
H15.11増築</t>
    <rPh sb="12" eb="14">
      <t>ゾウチク</t>
    </rPh>
    <phoneticPr fontId="3"/>
  </si>
  <si>
    <t>沖縄県那覇市松山</t>
  </si>
  <si>
    <t>H3.10</t>
  </si>
  <si>
    <t>SRC                       B1/12F</t>
  </si>
  <si>
    <t>H9.12</t>
  </si>
  <si>
    <t>H8.7</t>
  </si>
  <si>
    <t>所有権（共有：持分割合52.2％）</t>
    <rPh sb="0" eb="2">
      <t>ショユウ</t>
    </rPh>
    <rPh sb="2" eb="3">
      <t>ケン</t>
    </rPh>
    <rPh sb="4" eb="6">
      <t>キョウユウ</t>
    </rPh>
    <rPh sb="7" eb="9">
      <t>モチブン</t>
    </rPh>
    <rPh sb="9" eb="11">
      <t>ワリアイ</t>
    </rPh>
    <phoneticPr fontId="3"/>
  </si>
  <si>
    <t>H12.7</t>
  </si>
  <si>
    <t>SRC                       8F</t>
  </si>
  <si>
    <t>愛知県名古屋市中区栄</t>
  </si>
  <si>
    <t>H3.3</t>
  </si>
  <si>
    <t>H2.4</t>
  </si>
  <si>
    <t>ベネトン心斎橋ビル</t>
    <rPh sb="4" eb="7">
      <t>シンサイバシ</t>
    </rPh>
    <phoneticPr fontId="3"/>
  </si>
  <si>
    <t>H15.2
H17.1増築</t>
    <rPh sb="11" eb="13">
      <t>ゾウチク</t>
    </rPh>
    <phoneticPr fontId="3"/>
  </si>
  <si>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</si>
  <si>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</si>
  <si>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</si>
  <si>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</si>
  <si>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</si>
  <si>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</si>
  <si>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</si>
  <si>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</si>
  <si>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六番町ビル、ＪＰＲ原宿ビル、東京建物京橋ビルは、区分所有権をすべて取得しており、他の区分所有者はいません。</t>
    <rPh sb="0" eb="3">
      <t>ロクバンチョウ</t>
    </rPh>
    <rPh sb="9" eb="11">
      <t>ハラジュク</t>
    </rPh>
    <rPh sb="14" eb="16">
      <t>トウキョウ</t>
    </rPh>
    <rPh sb="16" eb="18">
      <t>タテモノ</t>
    </rPh>
    <rPh sb="18" eb="19">
      <t>キョウ</t>
    </rPh>
    <rPh sb="19" eb="20">
      <t>バシ</t>
    </rPh>
    <rPh sb="24" eb="26">
      <t>クブン</t>
    </rPh>
    <rPh sb="26" eb="29">
      <t>ショユウケン</t>
    </rPh>
    <rPh sb="33" eb="35">
      <t>シュトク</t>
    </rPh>
    <rPh sb="40" eb="41">
      <t>タ</t>
    </rPh>
    <rPh sb="42" eb="44">
      <t>クブン</t>
    </rPh>
    <rPh sb="44" eb="47">
      <t>ショユウシャ</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</si>
  <si>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</si>
  <si>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</si>
  <si>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</si>
  <si>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</si>
  <si>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</si>
  <si>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ＪＰＲ博多ビルは平成15年11月に立体駐車場を新設しています。</t>
    <rPh sb="3" eb="5">
      <t>ハカタ</t>
    </rPh>
    <rPh sb="8" eb="10">
      <t>ヘイセイ</t>
    </rPh>
    <rPh sb="12" eb="13">
      <t>ネン</t>
    </rPh>
    <rPh sb="15" eb="16">
      <t>ガツ</t>
    </rPh>
    <rPh sb="17" eb="19">
      <t>リッタイ</t>
    </rPh>
    <rPh sb="19" eb="22">
      <t>チュウシャジョウ</t>
    </rPh>
    <rPh sb="23" eb="25">
      <t>シンセツ</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</si>
  <si>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</si>
  <si>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</si>
  <si>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</si>
  <si>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</si>
  <si>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</si>
  <si>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</si>
  <si>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</si>
  <si>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</si>
  <si>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</si>
  <si>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</si>
  <si>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</si>
  <si>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</si>
  <si>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平成元年12月28日</t>
    <rPh sb="9" eb="10">
      <t>ニチ</t>
    </rPh>
    <phoneticPr fontId="3"/>
  </si>
  <si>
    <t>新麹町ビル</t>
  </si>
  <si>
    <t>ＪＰＲクレスト竹橋ビル</t>
  </si>
  <si>
    <t>ＭＳ芝浦ビル</t>
  </si>
  <si>
    <t>五反田ファーストビル</t>
  </si>
  <si>
    <t>平成元年7月28日</t>
    <rPh sb="0" eb="2">
      <t>ヘイセイ</t>
    </rPh>
    <rPh sb="2" eb="4">
      <t>ガンネン</t>
    </rPh>
    <rPh sb="5" eb="6">
      <t>ガツ</t>
    </rPh>
    <rPh sb="8" eb="9">
      <t>ニチ</t>
    </rPh>
    <phoneticPr fontId="3"/>
  </si>
  <si>
    <t>福岡ビル</t>
  </si>
  <si>
    <t>ＪＰＲ市ヶ谷ビル</t>
  </si>
  <si>
    <t>オーバルコート大崎マークウエスト</t>
  </si>
  <si>
    <t>新宿スクエアタワー</t>
  </si>
  <si>
    <t>ビッグス新宿ビル</t>
  </si>
  <si>
    <t>アクロス新川ビル・アネックス</t>
  </si>
  <si>
    <t>平成元年3月15日</t>
    <rPh sb="8" eb="9">
      <t>ニチ</t>
    </rPh>
    <phoneticPr fontId="3"/>
  </si>
  <si>
    <t>ＪＰＲ日本橋堀留ビル</t>
    <rPh sb="3" eb="5">
      <t>ニホン</t>
    </rPh>
    <rPh sb="5" eb="6">
      <t>バシ</t>
    </rPh>
    <rPh sb="6" eb="8">
      <t>ホリドメ</t>
    </rPh>
    <phoneticPr fontId="3"/>
  </si>
  <si>
    <t>ＪＰＲ渋谷タワーレコードビル</t>
  </si>
  <si>
    <t>ＪＰＲ代官山</t>
  </si>
  <si>
    <t>アルカイースト</t>
  </si>
  <si>
    <t>ＪＰＲ千葉ビル</t>
  </si>
  <si>
    <t>ＪＰＲ横浜日本大通ビル</t>
  </si>
  <si>
    <t>平成元年10月31日</t>
    <rPh sb="9" eb="10">
      <t>ニチ</t>
    </rPh>
    <phoneticPr fontId="3"/>
  </si>
  <si>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</si>
  <si>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</si>
  <si>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</si>
  <si>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</si>
  <si>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</si>
  <si>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</si>
  <si>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</si>
  <si>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</si>
  <si>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昭和60年6月26日
平成15年11月増築</t>
    <rPh sb="0" eb="2">
      <t>ショウワ</t>
    </rPh>
    <rPh sb="4" eb="5">
      <t>ネン</t>
    </rPh>
    <rPh sb="6" eb="7">
      <t>ガツ</t>
    </rPh>
    <rPh sb="9" eb="10">
      <t>ニチ</t>
    </rPh>
    <rPh sb="11" eb="13">
      <t>ヘイセイ</t>
    </rPh>
    <rPh sb="15" eb="16">
      <t>ネン</t>
    </rPh>
    <rPh sb="18" eb="19">
      <t>ガツ</t>
    </rPh>
    <rPh sb="19" eb="21">
      <t>ゾウチク</t>
    </rPh>
    <phoneticPr fontId="3"/>
  </si>
  <si>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</si>
  <si>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</si>
  <si>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</si>
  <si>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</si>
  <si>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</si>
  <si>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</si>
  <si>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</si>
  <si>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</si>
  <si>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</si>
  <si>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</si>
  <si>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</si>
  <si>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</si>
  <si>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</si>
  <si>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</si>
  <si>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</si>
  <si>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</si>
  <si>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</si>
  <si>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</si>
  <si>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</si>
  <si>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</si>
  <si>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平成24年11月</t>
    <rPh sb="0" eb="2">
      <t>ヘイセイ</t>
    </rPh>
    <rPh sb="4" eb="5">
      <t>ネン</t>
    </rPh>
    <rPh sb="7" eb="8">
      <t>ガツ</t>
    </rPh>
    <phoneticPr fontId="3"/>
  </si>
  <si>
    <t>清水建設株式会社</t>
    <rPh sb="0" eb="2">
      <t>シミズ</t>
    </rPh>
    <rPh sb="2" eb="4">
      <t>ケンセツ</t>
    </rPh>
    <rPh sb="4" eb="8">
      <t>カブシキガイシャ</t>
    </rPh>
    <phoneticPr fontId="3"/>
  </si>
  <si>
    <t>平成24年４月</t>
    <rPh sb="0" eb="2">
      <t>ヘイセイ</t>
    </rPh>
    <rPh sb="4" eb="5">
      <t>ネン</t>
    </rPh>
    <rPh sb="6" eb="7">
      <t>ガツ</t>
    </rPh>
    <phoneticPr fontId="3"/>
  </si>
  <si>
    <t>株式会社久米エンジニアリングシステム</t>
    <rPh sb="0" eb="4">
      <t>カブシキガイシャ</t>
    </rPh>
    <rPh sb="4" eb="6">
      <t>クメ</t>
    </rPh>
    <phoneticPr fontId="3"/>
  </si>
  <si>
    <t>平成24年５月</t>
    <rPh sb="0" eb="2">
      <t>ヘイセイ</t>
    </rPh>
    <rPh sb="4" eb="5">
      <t>ネン</t>
    </rPh>
    <rPh sb="6" eb="7">
      <t>ガツ</t>
    </rPh>
    <phoneticPr fontId="3"/>
  </si>
  <si>
    <t>平成25年11月</t>
    <rPh sb="0" eb="2">
      <t>ヘイセイ</t>
    </rPh>
    <rPh sb="4" eb="5">
      <t>ネン</t>
    </rPh>
    <rPh sb="7" eb="8">
      <t>ガツ</t>
    </rPh>
    <phoneticPr fontId="3"/>
  </si>
  <si>
    <t>清水建設株式会社</t>
    <rPh sb="0" eb="2">
      <t>シミズ</t>
    </rPh>
    <rPh sb="2" eb="4">
      <t>ケンセツ</t>
    </rPh>
    <rPh sb="4" eb="8">
      <t>カブ</t>
    </rPh>
    <phoneticPr fontId="3"/>
  </si>
  <si>
    <t>平成25年９月</t>
    <rPh sb="0" eb="2">
      <t>ヘイセイ</t>
    </rPh>
    <rPh sb="4" eb="5">
      <t>ネン</t>
    </rPh>
    <rPh sb="6" eb="7">
      <t>ガツ</t>
    </rPh>
    <phoneticPr fontId="3"/>
  </si>
  <si>
    <t>平成25年５月</t>
    <rPh sb="0" eb="2">
      <t>ヘイセイ</t>
    </rPh>
    <rPh sb="4" eb="5">
      <t>ネン</t>
    </rPh>
    <rPh sb="6" eb="7">
      <t>ガツ</t>
    </rPh>
    <phoneticPr fontId="3"/>
  </si>
  <si>
    <t>株式会社イー・アール・エス</t>
    <rPh sb="0" eb="2">
      <t>カブシキ</t>
    </rPh>
    <rPh sb="2" eb="4">
      <t>カイシャ</t>
    </rPh>
    <phoneticPr fontId="3"/>
  </si>
  <si>
    <t>平成25年9月</t>
    <rPh sb="0" eb="2">
      <t>ヘイセイ</t>
    </rPh>
    <rPh sb="4" eb="5">
      <t>ネン</t>
    </rPh>
    <rPh sb="6" eb="7">
      <t>ガツ</t>
    </rPh>
    <phoneticPr fontId="3"/>
  </si>
  <si>
    <t>ＪＰＲ日本橋堀留ビル</t>
    <rPh sb="3" eb="5">
      <t>ニホン</t>
    </rPh>
    <rPh sb="5" eb="6">
      <t>バシ</t>
    </rPh>
    <rPh sb="6" eb="7">
      <t>ホリ</t>
    </rPh>
    <rPh sb="7" eb="8">
      <t>ト</t>
    </rPh>
    <phoneticPr fontId="3"/>
  </si>
  <si>
    <t>平成25年６月</t>
    <rPh sb="0" eb="2">
      <t>ヘイセイ</t>
    </rPh>
    <rPh sb="4" eb="5">
      <t>ネン</t>
    </rPh>
    <rPh sb="6" eb="7">
      <t>ガツ</t>
    </rPh>
    <phoneticPr fontId="3"/>
  </si>
  <si>
    <t>平成24年６月</t>
    <rPh sb="0" eb="2">
      <t>ヘイセイ</t>
    </rPh>
    <rPh sb="4" eb="5">
      <t>ネン</t>
    </rPh>
    <rPh sb="6" eb="7">
      <t>ガツ</t>
    </rPh>
    <phoneticPr fontId="3"/>
  </si>
  <si>
    <t>清水建設株式会社</t>
    <rPh sb="0" eb="2">
      <t>シミズ</t>
    </rPh>
    <rPh sb="2" eb="4">
      <t>ケンセツ</t>
    </rPh>
    <rPh sb="4" eb="6">
      <t>カブシキ</t>
    </rPh>
    <rPh sb="6" eb="8">
      <t>カイシャ</t>
    </rPh>
    <phoneticPr fontId="3"/>
  </si>
  <si>
    <t>平成24年10月</t>
    <rPh sb="0" eb="2">
      <t>ヘイセイ</t>
    </rPh>
    <rPh sb="4" eb="5">
      <t>ネン</t>
    </rPh>
    <rPh sb="7" eb="8">
      <t>ガツ</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</si>
  <si>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</si>
  <si>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</si>
  <si>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</si>
  <si>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平成25年３月</t>
    <rPh sb="0" eb="2">
      <t>ヘイセイ</t>
    </rPh>
    <rPh sb="4" eb="5">
      <t>ネン</t>
    </rPh>
    <rPh sb="6" eb="7">
      <t>ガツ</t>
    </rPh>
    <phoneticPr fontId="3"/>
  </si>
  <si>
    <t>日建設計コンストラクション・マネジメント株式会社</t>
  </si>
  <si>
    <t>ＪＰＲ堂島ビル</t>
  </si>
  <si>
    <t>ＪＰＲ博多中央ビル</t>
  </si>
  <si>
    <t>ＪＰＲ梅田ロフトビル</t>
  </si>
  <si>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</si>
  <si>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</si>
  <si>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</si>
  <si>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</si>
  <si>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</si>
  <si>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</si>
  <si>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</si>
  <si>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</si>
  <si>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</si>
  <si>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</si>
  <si>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</si>
  <si>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</si>
  <si>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</si>
  <si>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</si>
  <si>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</si>
  <si>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新宿スクエアタワー（第14期追加取得分）</t>
    <rPh sb="10" eb="11">
      <t>ダイ</t>
    </rPh>
    <rPh sb="13" eb="14">
      <t>キ</t>
    </rPh>
    <phoneticPr fontId="3"/>
  </si>
  <si>
    <t>南麻布ビル</t>
    <rPh sb="0" eb="3">
      <t>ミナミアザブ</t>
    </rPh>
    <phoneticPr fontId="3"/>
  </si>
  <si>
    <t>東京建物京橋ビル</t>
    <rPh sb="0" eb="2">
      <t>トウキョウ</t>
    </rPh>
    <rPh sb="2" eb="4">
      <t>タテモノ</t>
    </rPh>
    <rPh sb="4" eb="6">
      <t>キョウバシ</t>
    </rPh>
    <phoneticPr fontId="3"/>
  </si>
  <si>
    <t>芝大門センタービル</t>
    <rPh sb="0" eb="3">
      <t>シバダイモン</t>
    </rPh>
    <phoneticPr fontId="3"/>
  </si>
  <si>
    <t>ＪＰＲ池袋ビル</t>
  </si>
  <si>
    <t>ツルミフーガ１</t>
  </si>
  <si>
    <t>安田生命天六ビル</t>
  </si>
  <si>
    <t>ＪＰＲ博多中央ビル</t>
    <rPh sb="3" eb="5">
      <t>ハカタ</t>
    </rPh>
    <rPh sb="5" eb="7">
      <t>チュウオウ</t>
    </rPh>
    <phoneticPr fontId="3"/>
  </si>
  <si>
    <t>ＪＰＲ茶屋町ビル</t>
    <rPh sb="3" eb="5">
      <t>ヂャヤ</t>
    </rPh>
    <rPh sb="5" eb="6">
      <t>マチ</t>
    </rPh>
    <phoneticPr fontId="3"/>
  </si>
  <si>
    <t>合計</t>
    <rPh sb="0" eb="2">
      <t>ゴウケイ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</si>
  <si>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</si>
  <si>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</si>
  <si>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</si>
  <si>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</si>
  <si>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</si>
  <si>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</si>
  <si>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</si>
  <si>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商業施設合計</t>
    <rPh sb="0" eb="2">
      <t>ショウギョウ</t>
    </rPh>
    <rPh sb="2" eb="4">
      <t>シセツ</t>
    </rPh>
    <rPh sb="4" eb="6">
      <t>ゴウケイ</t>
    </rPh>
    <phoneticPr fontId="3"/>
  </si>
  <si>
    <t>事務所規模別</t>
    <rPh sb="0" eb="2">
      <t>ジム</t>
    </rPh>
    <rPh sb="2" eb="3">
      <t>ショ</t>
    </rPh>
    <rPh sb="3" eb="5">
      <t>キボ</t>
    </rPh>
    <rPh sb="5" eb="6">
      <t>ベツ</t>
    </rPh>
    <phoneticPr fontId="3"/>
  </si>
  <si>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</si>
  <si>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</si>
  <si>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</si>
  <si>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</si>
  <si>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期末空室面積</t>
    <rPh sb="0" eb="2">
      <t>キマツ</t>
    </rPh>
    <rPh sb="2" eb="4">
      <t>クウシツ</t>
    </rPh>
    <rPh sb="4" eb="6">
      <t>メンセキ</t>
    </rPh>
    <phoneticPr fontId="3"/>
  </si>
  <si>
    <t>商業施設</t>
    <rPh sb="0" eb="2">
      <t>ショウギョウ</t>
    </rPh>
    <phoneticPr fontId="3"/>
  </si>
  <si>
    <t>期末稼働率</t>
    <rPh sb="0" eb="2">
      <t>キマツ</t>
    </rPh>
    <rPh sb="2" eb="4">
      <t>カドウ</t>
    </rPh>
    <rPh sb="4" eb="5">
      <t>リツ</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</si>
  <si>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</si>
  <si>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</si>
  <si>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</si>
  <si>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</si>
  <si>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</si>
  <si>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</si>
  <si>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</si>
  <si>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</si>
  <si>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</si>
  <si>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</si>
  <si>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</si>
  <si>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</si>
  <si>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</si>
  <si>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</si>
  <si>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</si>
  <si>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</si>
  <si>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=③－④</t>
  </si>
  <si>
    <t>（円）</t>
  </si>
  <si>
    <t>品川キャナルビル</t>
  </si>
  <si>
    <t>六番町ビル（注）</t>
    <rPh sb="0" eb="3">
      <t>ロクバンチョウ</t>
    </rPh>
    <phoneticPr fontId="3"/>
  </si>
  <si>
    <t>ＪＰＲ原宿ビル</t>
  </si>
  <si>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</si>
  <si>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</si>
  <si>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</si>
  <si>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新宿三丁目イーストビル（注）</t>
    <rPh sb="0" eb="2">
      <t>シンジュク</t>
    </rPh>
    <rPh sb="2" eb="5">
      <t>3チョウメ</t>
    </rPh>
    <rPh sb="12" eb="13">
      <t>チュウ</t>
    </rPh>
    <phoneticPr fontId="3"/>
  </si>
  <si>
    <t>キュポ・ラ本館棟（注）</t>
    <rPh sb="5" eb="7">
      <t>ホンカン</t>
    </rPh>
    <rPh sb="7" eb="8">
      <t>トウ</t>
    </rPh>
    <rPh sb="9" eb="10">
      <t>チュウ</t>
    </rPh>
    <phoneticPr fontId="3"/>
  </si>
  <si>
    <t>ＪＰＲ武蔵小杉ビル（注）</t>
    <rPh sb="3" eb="7">
      <t>ムサシコスギ</t>
    </rPh>
    <rPh sb="10" eb="11">
      <t>チュウ</t>
    </rPh>
    <phoneticPr fontId="3"/>
  </si>
  <si>
    <t>武蔵浦和ショッピングスクエア</t>
    <rPh sb="0" eb="2">
      <t>ムサシ</t>
    </rPh>
    <rPh sb="2" eb="4">
      <t>ウラワ</t>
    </rPh>
    <phoneticPr fontId="3"/>
  </si>
  <si>
    <t>薬院ビジネスガーデン</t>
    <rPh sb="0" eb="1">
      <t>クスリ</t>
    </rPh>
    <rPh sb="1" eb="2">
      <t>イン</t>
    </rPh>
    <phoneticPr fontId="3"/>
  </si>
  <si>
    <t>ハウジング・デザイン・センター神戸（注）</t>
    <rPh sb="15" eb="17">
      <t>コウベ</t>
    </rPh>
    <phoneticPr fontId="3"/>
  </si>
  <si>
    <t>（注）</t>
    <rPh sb="1" eb="2">
      <t>チュウ</t>
    </rPh>
    <phoneticPr fontId="3"/>
  </si>
  <si>
    <t>＜カテゴリー別＞</t>
  </si>
  <si>
    <t>地域別</t>
  </si>
  <si>
    <t>東京都心合計</t>
  </si>
  <si>
    <t>事務所</t>
  </si>
  <si>
    <t>商業施設</t>
  </si>
  <si>
    <t>東京周辺部合計</t>
  </si>
  <si>
    <t>地方合計</t>
  </si>
  <si>
    <t>用途別</t>
  </si>
  <si>
    <t>事務所合計</t>
  </si>
  <si>
    <t>商業施設合計</t>
  </si>
  <si>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</si>
  <si>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</si>
  <si>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</si>
  <si>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</si>
  <si>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</si>
  <si>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</si>
  <si>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</si>
  <si>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</si>
  <si>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</si>
  <si>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</si>
  <si>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</si>
  <si>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新宿三丁目イーストビル</t>
    <rPh sb="0" eb="2">
      <t>シンジュク</t>
    </rPh>
    <rPh sb="2" eb="5">
      <t>3チョウメ</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</si>
  <si>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</si>
  <si>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3"/>
  </si>
  <si>
    <t>東京都心</t>
    <rPh sb="0" eb="2">
      <t>トウキョウ</t>
    </rPh>
    <rPh sb="2" eb="3">
      <t>ト</t>
    </rPh>
    <rPh sb="3" eb="4">
      <t>シン</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</si>
  <si>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</si>
  <si>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</si>
  <si>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</si>
  <si>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</si>
  <si>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用途</t>
    <rPh sb="0" eb="1">
      <t>ヨウ</t>
    </rPh>
    <rPh sb="1" eb="2">
      <t>ト</t>
    </rPh>
    <phoneticPr fontId="3"/>
  </si>
  <si>
    <t>事務所</t>
    <rPh sb="0" eb="1">
      <t>コト</t>
    </rPh>
    <rPh sb="1" eb="2">
      <t>ツトム</t>
    </rPh>
    <rPh sb="2" eb="3">
      <t>ショ</t>
    </rPh>
    <phoneticPr fontId="3"/>
  </si>
  <si>
    <t>事務所</t>
    <phoneticPr fontId="3"/>
  </si>
  <si>
    <t>商業施設</t>
    <phoneticPr fontId="3"/>
  </si>
  <si>
    <t>商業施設</t>
    <rPh sb="2" eb="3">
      <t>ホドコ</t>
    </rPh>
    <rPh sb="3" eb="4">
      <t>セツ</t>
    </rPh>
    <phoneticPr fontId="3"/>
  </si>
  <si>
    <t>不動産の名称</t>
    <rPh sb="0" eb="1">
      <t>フ</t>
    </rPh>
    <rPh sb="1" eb="2">
      <t>ドウ</t>
    </rPh>
    <rPh sb="2" eb="3">
      <t>サン</t>
    </rPh>
    <rPh sb="4" eb="5">
      <t>ナ</t>
    </rPh>
    <rPh sb="5" eb="6">
      <t>ショウ</t>
    </rPh>
    <phoneticPr fontId="3"/>
  </si>
  <si>
    <t>新麹町ビル
(第２期追加取得分)</t>
  </si>
  <si>
    <t>新麹町ビル
(第６期追加取得分)</t>
  </si>
  <si>
    <t>ＪＰＲクレスト
竹橋ビル</t>
  </si>
  <si>
    <t>五反田
ファーストビル</t>
  </si>
  <si>
    <t>福岡ビル
(第７期追加取得分)</t>
  </si>
  <si>
    <t>新宿スクエアタワー
（第14期追加取得分）</t>
  </si>
  <si>
    <t>アクロス新川ビル
・アネックス</t>
  </si>
  <si>
    <t>新宿センタービル</t>
  </si>
  <si>
    <t>南麻布ビル</t>
  </si>
  <si>
    <t>六番町ビル</t>
  </si>
  <si>
    <t>東京建物京橋ビル</t>
  </si>
  <si>
    <t>ＪＰＲ日本橋
堀留ビル</t>
  </si>
  <si>
    <t>銀座三和ビル</t>
  </si>
  <si>
    <t>大手町タワー
（底地）</t>
  </si>
  <si>
    <t>ＪＰＲ渋谷タワー
レコードビル</t>
  </si>
  <si>
    <t>ＪＰＲ神宮前４３２</t>
  </si>
  <si>
    <t>新宿三丁目
イーストビル</t>
  </si>
  <si>
    <t>有楽町駅前
ビルディング
（有楽町イトシア）</t>
  </si>
  <si>
    <t>ＪＰＲ横浜
日本大通ビル</t>
  </si>
  <si>
    <t>新横浜第二
センタービル</t>
  </si>
  <si>
    <t>ＪＰＲ上野
イーストビル</t>
  </si>
  <si>
    <t>立川ビジネス
センタービル</t>
  </si>
  <si>
    <t>立川ビジネス
センタービル
(第11期追加取得分)</t>
  </si>
  <si>
    <t>ライズアリーナ
ビル</t>
  </si>
  <si>
    <t>ゆめおおおか
オフィスタワー</t>
  </si>
  <si>
    <t>東京建物
横浜ビル</t>
  </si>
  <si>
    <t>大宮プライム
イースト</t>
    <rPh sb="0" eb="1">
      <t>オオ</t>
    </rPh>
    <rPh sb="1" eb="2">
      <t>ミヤ</t>
    </rPh>
    <phoneticPr fontId="3"/>
  </si>
  <si>
    <t>キュポ・ラ本館棟</t>
  </si>
  <si>
    <t>ＪＰＲ武蔵小杉ビル</t>
  </si>
  <si>
    <t>武蔵浦和ショッピングスクエア</t>
  </si>
  <si>
    <t>川崎ダイスビル</t>
  </si>
  <si>
    <t>新潟駅南センター
ビル</t>
  </si>
  <si>
    <t>明治安田生命
大阪梅田ビル</t>
  </si>
  <si>
    <t>J P Rパーク
ウエスト高 松</t>
  </si>
  <si>
    <t>ＪＰＲ高 松ビル</t>
  </si>
  <si>
    <t>損保ジャパン
仙台ビル</t>
  </si>
  <si>
    <t>損保ジャパン 
和歌山ビル</t>
  </si>
  <si>
    <t>天神１２１ビル</t>
  </si>
  <si>
    <t>ＳＫ広 島ビル</t>
  </si>
  <si>
    <t>ＪＰＲ名古屋
伏見ビル</t>
  </si>
  <si>
    <t>薬院ビジネス
ガーデン</t>
  </si>
  <si>
    <t>ＪＰＲ梅田ロフト
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</si>
  <si>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</si>
  <si>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</si>
  <si>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</si>
  <si>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</si>
  <si>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</si>
  <si>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</si>
  <si>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</si>
  <si>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</si>
  <si>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</si>
  <si>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</si>
  <si>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</si>
  <si>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</si>
  <si>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</si>
  <si>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</si>
  <si>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</si>
  <si>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</si>
  <si>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</si>
  <si>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</si>
  <si>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</si>
  <si>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</si>
  <si>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</si>
  <si>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</si>
  <si>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</si>
  <si>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</si>
  <si>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</si>
  <si>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</si>
  <si>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</si>
  <si>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</si>
  <si>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</si>
  <si>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</si>
  <si>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</si>
  <si>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</si>
  <si>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</si>
  <si>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</si>
  <si>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</si>
  <si>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平成25年10月</t>
    <rPh sb="0" eb="2">
      <t>ヘイセイ</t>
    </rPh>
    <rPh sb="4" eb="5">
      <t>ネン</t>
    </rPh>
    <rPh sb="7" eb="8">
      <t>ガツ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</si>
  <si>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</si>
  <si>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</si>
  <si>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</si>
  <si>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ＮＯＩの対前期変動率</t>
    <rPh sb="4" eb="5">
      <t>タイ</t>
    </rPh>
    <rPh sb="5" eb="7">
      <t>ゼンキ</t>
    </rPh>
    <rPh sb="7" eb="10">
      <t>ヘンドウリツ</t>
    </rPh>
    <phoneticPr fontId="3"/>
  </si>
  <si>
    <t>所有権（共有：持分割合21.8％）</t>
    <rPh sb="0" eb="3">
      <t>ショユウケン</t>
    </rPh>
    <rPh sb="4" eb="6">
      <t>キョウユウ</t>
    </rPh>
    <rPh sb="7" eb="9">
      <t>モチブン</t>
    </rPh>
    <rPh sb="9" eb="11">
      <t>ワリアイ</t>
    </rPh>
    <phoneticPr fontId="3"/>
  </si>
  <si>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</si>
  <si>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</si>
  <si>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</si>
  <si>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</si>
  <si>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</si>
  <si>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（注1）本表における「東京都心」、「東京周辺部」、「地方」の区分は次の通りです。（以下同様です。）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35" eb="36">
      <t>トオ</t>
    </rPh>
    <rPh sb="41" eb="43">
      <t>イカ</t>
    </rPh>
    <rPh sb="43" eb="45">
      <t>ドウヨウ</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</si>
  <si>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</si>
  <si>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</si>
  <si>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</si>
  <si>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</si>
  <si>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・取得時の稼働率が概ね80％以下の物件</t>
    <rPh sb="1" eb="3">
      <t>シュトク</t>
    </rPh>
    <rPh sb="3" eb="4">
      <t>ジ</t>
    </rPh>
    <rPh sb="5" eb="7">
      <t>カドウ</t>
    </rPh>
    <rPh sb="7" eb="8">
      <t>リツ</t>
    </rPh>
    <rPh sb="9" eb="10">
      <t>オオム</t>
    </rPh>
    <rPh sb="14" eb="16">
      <t>イカ</t>
    </rPh>
    <rPh sb="17" eb="19">
      <t>ブッケン</t>
    </rPh>
    <phoneticPr fontId="3"/>
  </si>
  <si>
    <t>③ＮＯＩ（＝①－②）（円）</t>
    <phoneticPr fontId="3"/>
  </si>
  <si>
    <t>⑦ＮＣＦ（＝③－⑥）（円）</t>
    <phoneticPr fontId="3"/>
  </si>
  <si>
    <t>J P Rスクエア
 博 多イースト・ウエスト</t>
    <phoneticPr fontId="3"/>
  </si>
  <si>
    <t>ＮＯＲＴＨ３３
ビル</t>
    <phoneticPr fontId="3"/>
  </si>
  <si>
    <t>パークイースト
札 幌</t>
    <phoneticPr fontId="3"/>
  </si>
  <si>
    <t>ＪＰＲ名古屋栄
ビル</t>
    <phoneticPr fontId="3"/>
  </si>
  <si>
    <t>シュトラッセ
一番町</t>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</si>
  <si>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</si>
  <si>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</si>
  <si>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</si>
  <si>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平成26年３月</t>
    <rPh sb="0" eb="2">
      <t>ヘイセイ</t>
    </rPh>
    <rPh sb="4" eb="5">
      <t>ネン</t>
    </rPh>
    <rPh sb="6" eb="7">
      <t>ガツ</t>
    </rPh>
    <phoneticPr fontId="3"/>
  </si>
  <si>
    <t>平成26年10月</t>
    <rPh sb="0" eb="2">
      <t>ヘイセイ</t>
    </rPh>
    <rPh sb="4" eb="5">
      <t>ネン</t>
    </rPh>
    <rPh sb="7" eb="8">
      <t>ガツ</t>
    </rPh>
    <phoneticPr fontId="3"/>
  </si>
  <si>
    <t>平成26年11月</t>
    <rPh sb="0" eb="2">
      <t>ヘイセイ</t>
    </rPh>
    <rPh sb="4" eb="5">
      <t>ネン</t>
    </rPh>
    <rPh sb="7" eb="8">
      <t>ガツ</t>
    </rPh>
    <phoneticPr fontId="3"/>
  </si>
  <si>
    <t>平成26年10月</t>
    <rPh sb="7" eb="8">
      <t>ガツ</t>
    </rPh>
    <phoneticPr fontId="3"/>
  </si>
  <si>
    <t>平成26年７月</t>
    <rPh sb="0" eb="2">
      <t>ヘイセイ</t>
    </rPh>
    <rPh sb="4" eb="5">
      <t>ネン</t>
    </rPh>
    <rPh sb="6" eb="7">
      <t>ガツ</t>
    </rPh>
    <phoneticPr fontId="3"/>
  </si>
  <si>
    <t>第26期</t>
    <rPh sb="0" eb="1">
      <t>ダイ</t>
    </rPh>
    <rPh sb="3" eb="4">
      <t>キ</t>
    </rPh>
    <phoneticPr fontId="2"/>
  </si>
  <si>
    <t xml:space="preserve">「構造・階数」の略称は、それぞれ次を表しています。  Ｓ：鉄骨造、ＲＣ：鉄筋コンクリート造、ＳＲＣ：鉄骨鉄筋コンクリート造
</t>
    <phoneticPr fontId="3"/>
  </si>
  <si>
    <t>物件データブック</t>
    <rPh sb="0" eb="2">
      <t>ブッケン</t>
    </rPh>
    <phoneticPr fontId="3"/>
  </si>
  <si>
    <t>・修繕等の投資効果が十分に見込める物件</t>
    <rPh sb="1" eb="4">
      <t>シュウゼントウ</t>
    </rPh>
    <rPh sb="5" eb="7">
      <t>トウシ</t>
    </rPh>
    <rPh sb="7" eb="9">
      <t>コウカ</t>
    </rPh>
    <rPh sb="10" eb="12">
      <t>ジュウブン</t>
    </rPh>
    <rPh sb="13" eb="15">
      <t>ミコ</t>
    </rPh>
    <rPh sb="17" eb="19">
      <t>ブッケン</t>
    </rPh>
    <phoneticPr fontId="3"/>
  </si>
  <si>
    <t>第27期</t>
    <rPh sb="0" eb="1">
      <t>ダイ</t>
    </rPh>
    <rPh sb="3" eb="4">
      <t>キ</t>
    </rPh>
    <phoneticPr fontId="2"/>
  </si>
  <si>
    <t>「所在地」、「構造・階数」及び「竣工年月」は、登記簿上の記載に基づいています。</t>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</si>
  <si>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</si>
  <si>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平成27年３月</t>
    <rPh sb="0" eb="2">
      <t>ヘイセイ</t>
    </rPh>
    <rPh sb="4" eb="5">
      <t>ネン</t>
    </rPh>
    <rPh sb="6" eb="7">
      <t>ガツ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</si>
  <si>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</si>
  <si>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ＲＯＡ</t>
    <phoneticPr fontId="3"/>
  </si>
  <si>
    <t>平成27年10月</t>
    <rPh sb="0" eb="2">
      <t>ヘイセイ</t>
    </rPh>
    <rPh sb="4" eb="5">
      <t>ネン</t>
    </rPh>
    <rPh sb="7" eb="8">
      <t>ガツ</t>
    </rPh>
    <phoneticPr fontId="3"/>
  </si>
  <si>
    <t>平成27年11月</t>
    <rPh sb="0" eb="2">
      <t>ヘイセイ</t>
    </rPh>
    <rPh sb="4" eb="5">
      <t>ネン</t>
    </rPh>
    <rPh sb="7" eb="8">
      <t>ガツ</t>
    </rPh>
    <phoneticPr fontId="3"/>
  </si>
  <si>
    <t>第28期</t>
    <rPh sb="0" eb="1">
      <t>ダイ</t>
    </rPh>
    <rPh sb="3" eb="4">
      <t>キ</t>
    </rPh>
    <phoneticPr fontId="2"/>
  </si>
  <si>
    <t>福岡ビル（注）</t>
  </si>
  <si>
    <t>南麻布ビル（注）</t>
    <rPh sb="0" eb="3">
      <t>ミナミアザブ</t>
    </rPh>
    <phoneticPr fontId="3"/>
  </si>
  <si>
    <t>ＪＰＲ日本橋堀留ビル</t>
  </si>
  <si>
    <t>ＪＰＲ渋谷タワーレコードビル（注）</t>
  </si>
  <si>
    <t>新宿三丁目イーストビル（注）</t>
    <rPh sb="0" eb="2">
      <t>シンジュク</t>
    </rPh>
    <rPh sb="2" eb="5">
      <t>3チョウメ</t>
    </rPh>
    <phoneticPr fontId="3"/>
  </si>
  <si>
    <t>有楽町駅前ビルディング（有楽町イトシア）（注）</t>
    <rPh sb="0" eb="3">
      <t>ユウラクチョウ</t>
    </rPh>
    <rPh sb="3" eb="5">
      <t>エキマエ</t>
    </rPh>
    <rPh sb="12" eb="15">
      <t>ユウラクチョウ</t>
    </rPh>
    <phoneticPr fontId="3"/>
  </si>
  <si>
    <t>ライズアリーナビル（注）</t>
  </si>
  <si>
    <t>ゆめおおおかオフィスタワー</t>
  </si>
  <si>
    <t>田無アスタ（注）</t>
  </si>
  <si>
    <t>ＪＰＲ梅田ロフトビル（注）</t>
  </si>
  <si>
    <t>ハウジング・デザイン・センター神戸（注）</t>
    <rPh sb="15" eb="17">
      <t>コウベ</t>
    </rPh>
    <rPh sb="18" eb="19">
      <t>チュウ</t>
    </rPh>
    <phoneticPr fontId="3"/>
  </si>
  <si>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</si>
  <si>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</si>
  <si>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</si>
  <si>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</si>
  <si>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 xml:space="preserve">新宿センタービル、サイエンスプラザ・四番町プラザの住居部分、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</si>
  <si>
    <t>大手町タワー（底地）は、底地（地上権が付着した土地の所有権）であるため、土地のみの所有となり建物は所有しておりません。</t>
  </si>
  <si>
    <t>サイエンスプラザ・四番町プラザ</t>
    <rPh sb="9" eb="12">
      <t>ヨンバンチョウ</t>
    </rPh>
    <phoneticPr fontId="4"/>
  </si>
  <si>
    <t>芝大門センタービル</t>
    <rPh sb="0" eb="3">
      <t>シバダイモン</t>
    </rPh>
    <phoneticPr fontId="4"/>
  </si>
  <si>
    <t>大手町タワー（底地）</t>
  </si>
  <si>
    <t>（注３）コア不動産とは、事務所ビルのうち、次のバリューアップ不動産以外の物件をいいます。</t>
    <rPh sb="1" eb="2">
      <t>チュウ</t>
    </rPh>
    <rPh sb="6" eb="9">
      <t>フドウサン</t>
    </rPh>
    <rPh sb="12" eb="14">
      <t>ジム</t>
    </rPh>
    <rPh sb="14" eb="15">
      <t>ショ</t>
    </rPh>
    <rPh sb="21" eb="22">
      <t>ツギ</t>
    </rPh>
    <rPh sb="30" eb="33">
      <t>フドウサン</t>
    </rPh>
    <rPh sb="33" eb="35">
      <t>イガイ</t>
    </rPh>
    <rPh sb="36" eb="38">
      <t>ブッケン</t>
    </rPh>
    <phoneticPr fontId="3"/>
  </si>
  <si>
    <t xml:space="preserve">        バリューアップ不動産とは、独自の管理基準により収益性の向上と資産価値増大が見込める物件で、取得時の収益性が確保されており、かつ次のいずれかに該当する物件をいいます。</t>
  </si>
  <si>
    <t>東京都中央区日本橋人形町</t>
  </si>
  <si>
    <t>H1.12</t>
  </si>
  <si>
    <t>H13.11.16
H14.11.21
H16.11.12</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</si>
  <si>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</si>
  <si>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</si>
  <si>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</si>
  <si>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</si>
  <si>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</si>
  <si>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H1.7</t>
  </si>
  <si>
    <t>H15.10.15
H17.4.15</t>
  </si>
  <si>
    <t>東京都中央区八重洲</t>
  </si>
  <si>
    <t>SRC
B2/10F</t>
  </si>
  <si>
    <t>H2.5</t>
  </si>
  <si>
    <t>SRC
B1/9F</t>
  </si>
  <si>
    <t>H1.3</t>
  </si>
  <si>
    <t>所有権（共有：持分割合27.1％）</t>
  </si>
  <si>
    <t>S・SRC
B2/17F</t>
  </si>
  <si>
    <t>H13.6</t>
  </si>
  <si>
    <t>H16.7.2
H20.9.26
H27.3.25
H27.10.21</t>
  </si>
  <si>
    <t>所有権（共有：持分割合51.4％）</t>
  </si>
  <si>
    <t>区分所有権・
区分所有権（共有：持分割合50.7％）</t>
    <rPh sb="0" eb="2">
      <t>クブン</t>
    </rPh>
    <rPh sb="2" eb="4">
      <t>ショユウ</t>
    </rPh>
    <rPh sb="4" eb="5">
      <t>ケン</t>
    </rPh>
    <rPh sb="13" eb="15">
      <t>キョウユウ</t>
    </rPh>
    <phoneticPr fontId="3"/>
  </si>
  <si>
    <t>S・RC・SRC             B4/30F</t>
  </si>
  <si>
    <t>H6.10</t>
  </si>
  <si>
    <t>H16.11.9
H17.4.12
H22.7.13</t>
  </si>
  <si>
    <t xml:space="preserve">SRC                       B2/14F </t>
  </si>
  <si>
    <t>S60.4</t>
  </si>
  <si>
    <t>S・SRC
B2/10F</t>
  </si>
  <si>
    <t>H6.6</t>
  </si>
  <si>
    <t xml:space="preserve">SRC・RC・S                       B5/54F </t>
  </si>
  <si>
    <t>S54.10</t>
  </si>
  <si>
    <t xml:space="preserve">S　　                       9F </t>
  </si>
  <si>
    <t>H4.6</t>
  </si>
  <si>
    <t xml:space="preserve">S　　                       B1/8F </t>
  </si>
  <si>
    <t>H20.7</t>
  </si>
  <si>
    <t xml:space="preserve">SRC                       B3/7F </t>
  </si>
  <si>
    <t>SRC                    B1/10F</t>
  </si>
  <si>
    <t>S56.1</t>
  </si>
  <si>
    <t>H14.6</t>
  </si>
  <si>
    <t>H21.5</t>
  </si>
  <si>
    <t xml:space="preserve">SRC                       B2/9F </t>
  </si>
  <si>
    <t>S57.10</t>
  </si>
  <si>
    <t>H25.12.6
H26.7.30</t>
  </si>
  <si>
    <t>所有権・
所有権（共有：持分割合27.7％）・
所有権（共有：持分割合24.9％）</t>
    <rPh sb="0" eb="3">
      <t>ショユウケン</t>
    </rPh>
    <phoneticPr fontId="3"/>
  </si>
  <si>
    <t xml:space="preserve">SRC・S                       B3/8F </t>
  </si>
  <si>
    <t>S・SRC
B1/7F</t>
  </si>
  <si>
    <t>H18.2</t>
  </si>
  <si>
    <t>H19.3.14
H20.4.24</t>
  </si>
  <si>
    <t>S・SRC・RC
B3/14F</t>
  </si>
  <si>
    <t>H19.1</t>
  </si>
  <si>
    <t>1.9%
(2.1%)</t>
  </si>
  <si>
    <t>S・SRC
B4/20F</t>
  </si>
  <si>
    <t>H19.10</t>
  </si>
  <si>
    <t>千葉県千葉市中央区新町</t>
  </si>
  <si>
    <t>神奈川県横浜市中区日本大通</t>
  </si>
  <si>
    <t>H1.10</t>
  </si>
  <si>
    <t>H14.9.25
H25.3.28</t>
  </si>
  <si>
    <t>S・SRC
B2/12F</t>
  </si>
  <si>
    <t>H3.8</t>
  </si>
  <si>
    <t>S・SRC
B2/15F</t>
  </si>
  <si>
    <t>S・SRC
B1/8F</t>
  </si>
  <si>
    <t>H17.9.30
H19.2.28</t>
  </si>
  <si>
    <t>S・SRC
B1/12F</t>
  </si>
  <si>
    <t>H6.12</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</si>
  <si>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</si>
  <si>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</si>
  <si>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</si>
  <si>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</si>
  <si>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</si>
  <si>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S56.5</t>
  </si>
  <si>
    <t>S
9F</t>
  </si>
  <si>
    <t>H21.2</t>
  </si>
  <si>
    <t>東京都西東京市田無町</t>
  </si>
  <si>
    <t>43.6%
（51.3%）</t>
  </si>
  <si>
    <t>16.7%
(19.2%)</t>
  </si>
  <si>
    <t>S・RC・SRC             B2/10F</t>
  </si>
  <si>
    <t>H18.1</t>
  </si>
  <si>
    <t xml:space="preserve">SRC・RC・S                       B1/6F </t>
  </si>
  <si>
    <t>S58.3</t>
  </si>
  <si>
    <t>S                      B1/4F</t>
  </si>
  <si>
    <t>H17.10</t>
  </si>
  <si>
    <t>S・SRC・RC
B2/11F</t>
  </si>
  <si>
    <t>H15.8</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</si>
  <si>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</si>
  <si>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</si>
  <si>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</si>
  <si>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</si>
  <si>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</si>
  <si>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</si>
  <si>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</si>
  <si>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</si>
  <si>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</si>
  <si>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</si>
  <si>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</si>
  <si>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</si>
  <si>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</si>
  <si>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H5.10</t>
  </si>
  <si>
    <t>福岡県福岡市中央区薬院</t>
  </si>
  <si>
    <t>SRC
14F</t>
  </si>
  <si>
    <t>H21.1</t>
  </si>
  <si>
    <t>H15.5.15
H15.7.16</t>
  </si>
  <si>
    <t>SRC
B1/8F</t>
  </si>
  <si>
    <t>大阪府大阪市中央区南船場</t>
  </si>
  <si>
    <t>S                 B2/10F</t>
  </si>
  <si>
    <t>SRC･S
B2/11F</t>
  </si>
  <si>
    <t>S・SRC
9F</t>
  </si>
  <si>
    <t>平成元年3月31日</t>
  </si>
  <si>
    <t>ＪＰＲ名古屋伏見ビル</t>
  </si>
  <si>
    <t>平成27年９月</t>
    <rPh sb="0" eb="2">
      <t>ヘイセイ</t>
    </rPh>
    <rPh sb="4" eb="5">
      <t>ネン</t>
    </rPh>
    <rPh sb="6" eb="7">
      <t>ガツ</t>
    </rPh>
    <phoneticPr fontId="3"/>
  </si>
  <si>
    <t>平成27年２月</t>
    <rPh sb="0" eb="2">
      <t>ヘイセイ</t>
    </rPh>
    <rPh sb="4" eb="5">
      <t>ネン</t>
    </rPh>
    <rPh sb="6" eb="7">
      <t>ガツ</t>
    </rPh>
    <phoneticPr fontId="3"/>
  </si>
  <si>
    <t>平成28年３月</t>
    <rPh sb="0" eb="2">
      <t>ヘイセイ</t>
    </rPh>
    <rPh sb="4" eb="5">
      <t>ネン</t>
    </rPh>
    <rPh sb="6" eb="7">
      <t>ガツ</t>
    </rPh>
    <phoneticPr fontId="3"/>
  </si>
  <si>
    <t>平成28年４月</t>
    <rPh sb="0" eb="2">
      <t>ヘイセイ</t>
    </rPh>
    <rPh sb="4" eb="5">
      <t>ネン</t>
    </rPh>
    <rPh sb="6" eb="7">
      <t>ガツ</t>
    </rPh>
    <phoneticPr fontId="3"/>
  </si>
  <si>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</si>
  <si>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</si>
  <si>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</si>
  <si>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</si>
  <si>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</si>
  <si>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ケアマネジメント株式会社作成のポートフォリオ地震ＰＭＬ評価報告書に記載された数値を小数第２位以下切捨てで記載しています。</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</si>
  <si>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</si>
  <si>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</si>
  <si>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</si>
  <si>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</si>
  <si>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</si>
  <si>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東京建物京橋ビル</t>
    <rPh sb="0" eb="2">
      <t>トウキョウ</t>
    </rPh>
    <rPh sb="2" eb="4">
      <t>タテモノ</t>
    </rPh>
    <rPh sb="4" eb="6">
      <t>キョウバシ</t>
    </rPh>
    <phoneticPr fontId="2"/>
  </si>
  <si>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</si>
  <si>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</si>
  <si>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</si>
  <si>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</si>
  <si>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</si>
  <si>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</si>
  <si>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</si>
  <si>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</si>
  <si>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</si>
  <si>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</si>
  <si>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</si>
  <si>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</si>
  <si>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</si>
  <si>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</si>
  <si>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</si>
  <si>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ＪＰＲ博多中央ビル</t>
    <rPh sb="3" eb="5">
      <t>ハカタ</t>
    </rPh>
    <rPh sb="5" eb="7">
      <t>チュウオウ</t>
    </rPh>
    <phoneticPr fontId="2"/>
  </si>
  <si>
    <t>ＪＰＲ名古屋伏見ビル</t>
    <rPh sb="3" eb="6">
      <t>ナゴヤ</t>
    </rPh>
    <rPh sb="6" eb="8">
      <t>フシミ</t>
    </rPh>
    <phoneticPr fontId="2"/>
  </si>
  <si>
    <t>薬院ビジネスガーデン</t>
    <rPh sb="0" eb="2">
      <t>ヤクイン</t>
    </rPh>
    <phoneticPr fontId="2"/>
  </si>
  <si>
    <t>ハウジング･デザイン・センター神戸</t>
    <rPh sb="15" eb="17">
      <t>コウベ</t>
    </rPh>
    <phoneticPr fontId="2"/>
  </si>
  <si>
    <t>ＪＰＲ茶屋町ビル</t>
    <rPh sb="3" eb="5">
      <t>ヂャヤ</t>
    </rPh>
    <rPh sb="5" eb="6">
      <t>マチ</t>
    </rPh>
    <phoneticPr fontId="2"/>
  </si>
  <si>
    <t>第29期</t>
    <rPh sb="0" eb="1">
      <t>ダイ</t>
    </rPh>
    <rPh sb="3" eb="4">
      <t>キ</t>
    </rPh>
    <phoneticPr fontId="2"/>
  </si>
  <si>
    <t>（㎡）</t>
  </si>
  <si>
    <t>兼松ビル別館（注）</t>
  </si>
  <si>
    <t>第26期</t>
    <rPh sb="0" eb="1">
      <t>ダイ</t>
    </rPh>
    <rPh sb="3" eb="4">
      <t>キ</t>
    </rPh>
    <phoneticPr fontId="3"/>
  </si>
  <si>
    <t>第27期</t>
    <rPh sb="0" eb="1">
      <t>ダイ</t>
    </rPh>
    <rPh sb="3" eb="4">
      <t>キ</t>
    </rPh>
    <phoneticPr fontId="3"/>
  </si>
  <si>
    <t>第28期</t>
    <rPh sb="0" eb="1">
      <t>ダイ</t>
    </rPh>
    <rPh sb="3" eb="4">
      <t>キ</t>
    </rPh>
    <phoneticPr fontId="3"/>
  </si>
  <si>
    <t>第29期</t>
    <rPh sb="0" eb="1">
      <t>ダイ</t>
    </rPh>
    <rPh sb="3" eb="4">
      <t>キ</t>
    </rPh>
    <phoneticPr fontId="3"/>
  </si>
  <si>
    <t>（注２）本表における「大規模ビル」、「大型ビル」、「中型ビル」、「小型ビル」の区分は以下の通りです。（以下、同様です。）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45" eb="46">
      <t>トオ</t>
    </rPh>
    <rPh sb="51" eb="53">
      <t>イカ</t>
    </rPh>
    <rPh sb="54" eb="56">
      <t>ドウヨウ</t>
    </rPh>
    <phoneticPr fontId="3"/>
  </si>
  <si>
    <t>第30期
（H28.7.1～H28.12.31）</t>
    <rPh sb="0" eb="1">
      <t>ダイ</t>
    </rPh>
    <rPh sb="3" eb="4">
      <t>キ</t>
    </rPh>
    <phoneticPr fontId="3"/>
  </si>
  <si>
    <t>兼松ビル別館、福岡ビル、南麻布ビル、六番町ビル、ＪＰＲ渋谷タワーレコードビル、新宿三丁目イーストビル、有楽町駅前ビルディング（有楽町イトシア）、ライズアリーナビル、田無アスタ、キュポ・ラ本館棟、ＪＰＲ武蔵小杉ビル、ＪＰＲ梅田ロフトビル、ハウジング・デザイン・センター神戸については、テナント又は共有者から賃料収入等を開示することにつき同意が得られていないため、やむを得ない事情により開示していません。</t>
    <phoneticPr fontId="3"/>
  </si>
  <si>
    <t>ベネトン心斎橋ビルは、平成28年7月30日付で商業施設から事務所に用途変更しています。</t>
    <phoneticPr fontId="3"/>
  </si>
  <si>
    <t>ＪＰＲ代官山は、平成28年9月29日に譲渡しています。</t>
    <phoneticPr fontId="3"/>
  </si>
  <si>
    <t>ＪＰＲ武蔵小杉ビルは、再開発事業に伴い平成28年10月31日に土地の一部（敷地面積4.53㎡）を譲渡しています。取得価格及び期末評価額には、土地の一部譲渡部分（取得価格5百万円）は含みません。</t>
    <rPh sb="31" eb="33">
      <t>トチ</t>
    </rPh>
    <rPh sb="34" eb="36">
      <t>イチブ</t>
    </rPh>
    <rPh sb="37" eb="39">
      <t>シキチ</t>
    </rPh>
    <rPh sb="39" eb="41">
      <t>メンセキ</t>
    </rPh>
    <phoneticPr fontId="3"/>
  </si>
  <si>
    <t>個別物件の収益状況（当期末保有物件・当期売却物件）</t>
    <rPh sb="0" eb="2">
      <t>コベツ</t>
    </rPh>
    <rPh sb="2" eb="4">
      <t>ブッケン</t>
    </rPh>
    <rPh sb="5" eb="7">
      <t>シュウエキ</t>
    </rPh>
    <rPh sb="7" eb="9">
      <t>ジョウキョウ</t>
    </rPh>
    <rPh sb="10" eb="12">
      <t>トウキ</t>
    </rPh>
    <rPh sb="12" eb="13">
      <t>マツ</t>
    </rPh>
    <rPh sb="13" eb="15">
      <t>ホユウ</t>
    </rPh>
    <rPh sb="15" eb="17">
      <t>ブッケン</t>
    </rPh>
    <rPh sb="18" eb="20">
      <t>トウキ</t>
    </rPh>
    <rPh sb="20" eb="22">
      <t>バイキャク</t>
    </rPh>
    <rPh sb="22" eb="24">
      <t>ブッケン</t>
    </rPh>
    <phoneticPr fontId="3"/>
  </si>
  <si>
    <t>GINZA　GATES</t>
    <phoneticPr fontId="3"/>
  </si>
  <si>
    <t>FUNDES水道橋</t>
    <rPh sb="6" eb="9">
      <t>スイドウバシ</t>
    </rPh>
    <phoneticPr fontId="3"/>
  </si>
  <si>
    <t>○</t>
    <phoneticPr fontId="3"/>
  </si>
  <si>
    <t>ベネトン心斎橋ビル</t>
    <phoneticPr fontId="3"/>
  </si>
  <si>
    <t>物件数</t>
    <phoneticPr fontId="3"/>
  </si>
  <si>
    <t>（注４）大手町タワー（底地）は、立地・用途を勘案し、用途を「事務所」に、運用における位置付けを「コア不動産」に、事務所ビルの分類を「大規模」にそれぞれ分類しています。</t>
    <phoneticPr fontId="3"/>
  </si>
  <si>
    <t>S
 8F</t>
    <phoneticPr fontId="3"/>
  </si>
  <si>
    <t>ＧＩＮＺＡ ＧＡＴＥＳ</t>
  </si>
  <si>
    <t>賃借権</t>
    <rPh sb="0" eb="3">
      <t>チンシャクケン</t>
    </rPh>
    <phoneticPr fontId="3"/>
  </si>
  <si>
    <t>S
11F</t>
  </si>
  <si>
    <t>H20.6</t>
  </si>
  <si>
    <t>ＦＵＮＤＥＳ水道橋</t>
    <rPh sb="6" eb="9">
      <t>スイドウバシ</t>
    </rPh>
    <phoneticPr fontId="3"/>
  </si>
  <si>
    <t>東京都千代田区三崎町</t>
    <rPh sb="0" eb="3">
      <t>トウキョウト</t>
    </rPh>
    <rPh sb="3" eb="7">
      <t>チヨダク</t>
    </rPh>
    <rPh sb="7" eb="9">
      <t>ミサキ</t>
    </rPh>
    <rPh sb="9" eb="10">
      <t>マチ</t>
    </rPh>
    <phoneticPr fontId="3"/>
  </si>
  <si>
    <t>H27.7</t>
  </si>
  <si>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</si>
  <si>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</si>
  <si>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</si>
  <si>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</si>
  <si>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平成28年９月</t>
    <rPh sb="0" eb="2">
      <t>ヘイセイ</t>
    </rPh>
    <rPh sb="4" eb="5">
      <t>ネン</t>
    </rPh>
    <rPh sb="6" eb="7">
      <t>ガツ</t>
    </rPh>
    <phoneticPr fontId="3"/>
  </si>
  <si>
    <t>株式会社東京カンテイ</t>
    <phoneticPr fontId="3"/>
  </si>
  <si>
    <t>平成28年８月</t>
    <rPh sb="0" eb="2">
      <t>ヘイセイ</t>
    </rPh>
    <rPh sb="4" eb="5">
      <t>ネン</t>
    </rPh>
    <rPh sb="6" eb="7">
      <t>ガツ</t>
    </rPh>
    <phoneticPr fontId="3"/>
  </si>
  <si>
    <t>日建設計コンストラクション・マネジメント株式会社</t>
    <phoneticPr fontId="3"/>
  </si>
  <si>
    <t>平成28年11月</t>
    <rPh sb="0" eb="2">
      <t>ヘイセイ</t>
    </rPh>
    <rPh sb="4" eb="5">
      <t>ネン</t>
    </rPh>
    <rPh sb="7" eb="8">
      <t>ガツ</t>
    </rPh>
    <phoneticPr fontId="3"/>
  </si>
  <si>
    <t>清水建設株式会社</t>
    <phoneticPr fontId="3"/>
  </si>
  <si>
    <t>平成26年３月</t>
    <phoneticPr fontId="3"/>
  </si>
  <si>
    <t>平成28年４月</t>
    <phoneticPr fontId="3"/>
  </si>
  <si>
    <t>（注５）</t>
  </si>
  <si>
    <t>日建設計コンストラクション・マネジメント株式会社</t>
    <phoneticPr fontId="3"/>
  </si>
  <si>
    <t>平成23年11月</t>
    <phoneticPr fontId="3"/>
  </si>
  <si>
    <t>平成28年12月</t>
    <rPh sb="0" eb="2">
      <t>ヘイセイ</t>
    </rPh>
    <rPh sb="4" eb="5">
      <t>ネン</t>
    </rPh>
    <rPh sb="7" eb="8">
      <t>ガツ</t>
    </rPh>
    <phoneticPr fontId="3"/>
  </si>
  <si>
    <t>日建設計コンストラクション・マネジメント株式会社</t>
    <phoneticPr fontId="3"/>
  </si>
  <si>
    <t>平成28年10月</t>
    <rPh sb="0" eb="2">
      <t>ヘイセイ</t>
    </rPh>
    <rPh sb="4" eb="5">
      <t>ネン</t>
    </rPh>
    <rPh sb="7" eb="8">
      <t>ガツ</t>
    </rPh>
    <phoneticPr fontId="3"/>
  </si>
  <si>
    <t>第30期</t>
    <rPh sb="0" eb="1">
      <t>ダイ</t>
    </rPh>
    <rPh sb="3" eb="4">
      <t>キ</t>
    </rPh>
    <phoneticPr fontId="2"/>
  </si>
  <si>
    <t>大手町タワー（底地）</t>
    <rPh sb="0" eb="3">
      <t>オオテマチ</t>
    </rPh>
    <phoneticPr fontId="3"/>
  </si>
  <si>
    <t>サイエンスプラザ・四番町プラザ</t>
    <rPh sb="9" eb="12">
      <t>ヨンバンチョウ</t>
    </rPh>
    <phoneticPr fontId="3"/>
  </si>
  <si>
    <t>ＪＰＲ神宮前４３２</t>
    <rPh sb="3" eb="6">
      <t>ジングウマエ</t>
    </rPh>
    <phoneticPr fontId="3"/>
  </si>
  <si>
    <t>ＦＵＮＤＥＳ水道橋</t>
  </si>
  <si>
    <t>薬院ビジネスガーデン</t>
    <rPh sb="0" eb="2">
      <t>ヤクイン</t>
    </rPh>
    <phoneticPr fontId="3"/>
  </si>
  <si>
    <t>不動産等の名称</t>
    <phoneticPr fontId="3"/>
  </si>
  <si>
    <t>第30期：平成28年7月１日～平成28年12月31日</t>
    <phoneticPr fontId="3"/>
  </si>
  <si>
    <t>第30期：平成28年7月１日～平成28年12月31日</t>
    <phoneticPr fontId="3"/>
  </si>
  <si>
    <t>（減価償却費を除く）</t>
    <phoneticPr fontId="3"/>
  </si>
  <si>
    <t>=①－②</t>
    <phoneticPr fontId="3"/>
  </si>
  <si>
    <t>=③－⑥</t>
    <phoneticPr fontId="3"/>
  </si>
  <si>
    <t>兼松ビル別館（注）</t>
    <phoneticPr fontId="3"/>
  </si>
  <si>
    <t>福岡ビル（注）</t>
    <phoneticPr fontId="3"/>
  </si>
  <si>
    <t>南麻布ビル（注）</t>
    <phoneticPr fontId="3"/>
  </si>
  <si>
    <t>ＪＰＲ渋谷タワーレコードビル（注）</t>
    <phoneticPr fontId="3"/>
  </si>
  <si>
    <t>有楽町駅前ビルディング（有楽町イトシア）（注）</t>
    <phoneticPr fontId="3"/>
  </si>
  <si>
    <t>ライズアリーナビル（注）</t>
    <phoneticPr fontId="3"/>
  </si>
  <si>
    <t>田無アスタ（注）</t>
    <phoneticPr fontId="3"/>
  </si>
  <si>
    <t>ＪＰＲ梅田ロフトビル（注）</t>
    <phoneticPr fontId="3"/>
  </si>
  <si>
    <t>事務所規模別</t>
    <phoneticPr fontId="3"/>
  </si>
  <si>
    <t>ベネトン心斎橋ビル</t>
    <phoneticPr fontId="3"/>
  </si>
  <si>
    <t>第30期</t>
    <rPh sb="0" eb="1">
      <t>ダイ</t>
    </rPh>
    <rPh sb="3" eb="4">
      <t>キ</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</si>
  <si>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</si>
  <si>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</si>
  <si>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</si>
  <si>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</si>
  <si>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</si>
  <si>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事務所</t>
    <rPh sb="0" eb="1">
      <t>コト</t>
    </rPh>
    <rPh sb="1" eb="2">
      <t>ツトム</t>
    </rPh>
    <rPh sb="2" eb="3">
      <t>ショ</t>
    </rPh>
    <phoneticPr fontId="2"/>
  </si>
  <si>
    <t>事務所</t>
    <rPh sb="0" eb="2">
      <t>ジム</t>
    </rPh>
    <rPh sb="2" eb="3">
      <t>ショ</t>
    </rPh>
    <phoneticPr fontId="2"/>
  </si>
  <si>
    <t>商業施設</t>
    <rPh sb="0" eb="2">
      <t>ショウギョウ</t>
    </rPh>
    <rPh sb="2" eb="4">
      <t>シセツ</t>
    </rPh>
    <phoneticPr fontId="2"/>
  </si>
  <si>
    <t>商業施設</t>
    <rPh sb="2" eb="3">
      <t>ホドコ</t>
    </rPh>
    <rPh sb="3" eb="4">
      <t>セツ</t>
    </rPh>
    <phoneticPr fontId="2"/>
  </si>
  <si>
    <t>サイエンスプラザ・四番町プラザ</t>
    <rPh sb="9" eb="11">
      <t>ヨンバン</t>
    </rPh>
    <rPh sb="11" eb="12">
      <t>マチ</t>
    </rPh>
    <phoneticPr fontId="2"/>
  </si>
  <si>
    <t>ＧＩＮＺＡ　
ＧＡＴＥＳ</t>
  </si>
  <si>
    <t>ＦＵＮＤＥＳ水道橋</t>
    <rPh sb="6" eb="9">
      <t>スイドウバシ</t>
    </rPh>
    <phoneticPr fontId="2"/>
  </si>
  <si>
    <t>大宮プライム
イースト</t>
    <rPh sb="0" eb="1">
      <t>オオ</t>
    </rPh>
    <rPh sb="1" eb="2">
      <t>ミヤ</t>
    </rPh>
    <phoneticPr fontId="2"/>
  </si>
  <si>
    <t>-</t>
  </si>
  <si>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</si>
  <si>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</si>
  <si>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</si>
  <si>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</si>
  <si>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テナント又は共有者から賃料収入等を開示することにつき同意が得られていないため、やむを得ない事情により開示していません。</t>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</si>
  <si>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phoneticPr fontId="3"/>
  </si>
  <si>
    <t>事務所ビルの規模</t>
    <rPh sb="0" eb="2">
      <t>ジム</t>
    </rPh>
    <rPh sb="2" eb="3">
      <t>ショ</t>
    </rPh>
    <rPh sb="6" eb="8">
      <t>キボ</t>
    </rPh>
    <phoneticPr fontId="3"/>
  </si>
  <si>
    <t>(注1)</t>
    <phoneticPr fontId="3"/>
  </si>
  <si>
    <t>(注1)</t>
    <phoneticPr fontId="3"/>
  </si>
  <si>
    <t>（注2）ＪＰＲ神宮前４３２は、平成22年6月1日に土地の一部を譲渡しており、取得価格及び所得時評価額には、土地の一部譲渡部分（取得価格185,000,000円、取得時評価額185,310,000円）は含みません。</t>
    <rPh sb="1" eb="2">
      <t>チュウ</t>
    </rPh>
    <phoneticPr fontId="3"/>
  </si>
  <si>
    <t>ＪＰＲ神宮前４３２
（注2)</t>
    <rPh sb="11" eb="12">
      <t>チュウ</t>
    </rPh>
    <phoneticPr fontId="3"/>
  </si>
  <si>
    <t>（注3)ＪＰＲ武蔵小杉ビルは、平成28年10月31日に土地の一部を譲渡しており、取得価格及び所得時評価額には、土地の一部譲渡部分（取得価格5,095,468円、取得時評価額4,920,418円）は含みません。</t>
    <rPh sb="1" eb="2">
      <t>チュウ</t>
    </rPh>
    <phoneticPr fontId="3"/>
  </si>
  <si>
    <t>ＪＰＲ武蔵小杉ビル
（注3）</t>
    <rPh sb="11" eb="12">
      <t>チュウ</t>
    </rPh>
    <phoneticPr fontId="3"/>
  </si>
  <si>
    <t>（注1）テナント又は共有者から賃料収入等を開示することにつき同意が得られていないため、やむを得ない事情により開示していません。</t>
    <phoneticPr fontId="3"/>
  </si>
  <si>
    <t>第30期の営業日数</t>
    <rPh sb="0" eb="1">
      <t>ダイ</t>
    </rPh>
    <rPh sb="3" eb="4">
      <t>キ</t>
    </rPh>
    <rPh sb="5" eb="6">
      <t>エイ</t>
    </rPh>
    <rPh sb="6" eb="7">
      <t>ギョウ</t>
    </rPh>
    <rPh sb="7" eb="8">
      <t>ヒ</t>
    </rPh>
    <rPh sb="8" eb="9">
      <t>カズ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</si>
</sst>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43" formatCode="_ * #,##0.00_ ;_ * \-#,##0.00_ ;_ * &quot;-&quot;??_ ;_ @_ "/>
    <numFmt numFmtId="176" formatCode="#,##0.0;[Red]\-#,##0.0"/>
    <numFmt numFmtId="177" formatCode="0.0%"/>
    <numFmt numFmtId="178" formatCode="#,##0;&quot;△&quot;\ #,##0"/>
    <numFmt numFmtId="179" formatCode="0.0%;&quot;△&quot;\ 0.0%"/>
    <numFmt numFmtId="180" formatCode="#,##0_ "/>
    <numFmt numFmtId="181" formatCode="[$-411]ggge&quot;年&quot;m&quot;月&quot;d&quot;日&quot;;@"/>
    <numFmt numFmtId="182" formatCode="#,##0;[Red]#,##0"/>
    <numFmt numFmtId="183" formatCode="#,##0;&quot;△ &quot;#,##0"/>
    <numFmt numFmtId="184" formatCode="#,##0.0%;&quot;△&quot;\ #,##0.0%"/>
    <numFmt numFmtId="185" formatCode="0_ "/>
    <numFmt numFmtId="186" formatCode="#,###\ ;&quot;△&quot;#,###\ ;_ * &quot;-&quot;_ ;_ @_ "/>
    <numFmt numFmtId="187" formatCode="#,##0.000;[Red]\-#,##0.000"/>
    <numFmt numFmtId="188" formatCode="0.000000000000000000%"/>
    <numFmt numFmtId="189" formatCode="0_);[Red]\(0\)"/>
  </numFmts>
  <fonts count="27"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b/>
      <sz val="14"/>
      <name val="Meiryo UI"/>
      <family val="3"/>
      <charset val="128"/>
    </font>
    <font>
      <b/>
      <sz val="12"/>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4"/>
      <color theme="0"/>
      <name val="Meiryo UI"/>
      <family val="3"/>
      <charset val="128"/>
    </font>
  </fonts>
  <fills count="13">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FFFF99"/>
        <bgColor indexed="64"/>
      </patternFill>
    </fill>
    <fill>
      <patternFill patternType="solid">
        <fgColor theme="0" tint="-0.249977111117893"/>
        <bgColor indexed="64"/>
      </patternFill>
    </fill>
    <fill>
      <patternFill patternType="solid">
        <fgColor theme="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bottom style="thin">
        <color indexed="64"/>
      </bottom>
      <diagonal style="thin">
        <color indexed="64"/>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diagonalUp="1">
      <left/>
      <right/>
      <top style="thin">
        <color indexed="64"/>
      </top>
      <bottom style="thin">
        <color indexed="64"/>
      </bottom>
      <diagonal style="thin">
        <color indexed="64"/>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double">
        <color indexed="64"/>
      </left>
      <right/>
      <top style="thin">
        <color indexed="64"/>
      </top>
      <bottom/>
      <diagonal style="thin">
        <color indexed="64"/>
      </diagonal>
    </border>
    <border diagonalUp="1">
      <left/>
      <right style="double">
        <color indexed="64"/>
      </right>
      <top style="thin">
        <color indexed="64"/>
      </top>
      <bottom/>
      <diagonal style="thin">
        <color indexed="64"/>
      </diagonal>
    </border>
    <border diagonalUp="1">
      <left style="double">
        <color indexed="64"/>
      </left>
      <right/>
      <top/>
      <bottom/>
      <diagonal style="thin">
        <color indexed="64"/>
      </diagonal>
    </border>
    <border diagonalUp="1">
      <left/>
      <right style="double">
        <color indexed="64"/>
      </right>
      <top/>
      <bottom/>
      <diagonal style="thin">
        <color indexed="64"/>
      </diagonal>
    </border>
    <border diagonalUp="1">
      <left style="double">
        <color indexed="64"/>
      </left>
      <right/>
      <top/>
      <bottom style="thin">
        <color indexed="64"/>
      </bottom>
      <diagonal style="thin">
        <color indexed="64"/>
      </diagonal>
    </border>
    <border diagonalUp="1">
      <left/>
      <right style="double">
        <color indexed="64"/>
      </right>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1">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5" fillId="0" borderId="0"/>
    <xf numFmtId="0" fontId="1" fillId="0" borderId="0"/>
    <xf numFmtId="9" fontId="1" fillId="0" borderId="0" applyFont="0" applyFill="0" applyBorder="0" applyAlignment="0" applyProtection="0">
      <alignment vertical="center"/>
    </xf>
  </cellStyleXfs>
  <cellXfs count="806">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3" fillId="7" borderId="0" xfId="0" applyFont="1" applyFill="1" applyProtection="1">
      <protection locked="0"/>
    </xf>
    <xf numFmtId="0" fontId="13" fillId="7" borderId="0" xfId="0" applyFont="1" applyFill="1" applyBorder="1" applyProtection="1">
      <protection locked="0"/>
    </xf>
    <xf numFmtId="0" fontId="13" fillId="7" borderId="0" xfId="0" applyFont="1" applyFill="1" applyAlignment="1" applyProtection="1">
      <alignment vertical="center"/>
      <protection locked="0"/>
    </xf>
    <xf numFmtId="0" fontId="12" fillId="7" borderId="0" xfId="0" applyFont="1" applyFill="1" applyAlignment="1" applyProtection="1">
      <alignment vertical="center"/>
      <protection locked="0"/>
    </xf>
    <xf numFmtId="0" fontId="14" fillId="7" borderId="1" xfId="0" applyFont="1" applyFill="1" applyBorder="1" applyAlignment="1" applyProtection="1">
      <alignment horizontal="center" vertical="center"/>
      <protection locked="0"/>
    </xf>
    <xf numFmtId="0" fontId="14" fillId="7" borderId="0" xfId="0" applyFont="1" applyFill="1" applyProtection="1">
      <protection locked="0"/>
    </xf>
    <xf numFmtId="0" fontId="14" fillId="7" borderId="0" xfId="0" applyFont="1" applyFill="1" applyBorder="1" applyProtection="1">
      <protection locked="0"/>
    </xf>
    <xf numFmtId="0" fontId="14" fillId="7" borderId="1" xfId="0" applyFont="1" applyFill="1" applyBorder="1" applyAlignment="1" applyProtection="1">
      <alignment horizontal="center" vertical="center" wrapText="1"/>
      <protection locked="0"/>
    </xf>
    <xf numFmtId="0" fontId="14" fillId="7" borderId="1" xfId="0" applyFont="1" applyFill="1" applyBorder="1" applyAlignment="1" applyProtection="1">
      <alignment horizontal="center" vertical="center" shrinkToFit="1"/>
      <protection locked="0"/>
    </xf>
    <xf numFmtId="0" fontId="14" fillId="7" borderId="2"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shrinkToFit="1"/>
      <protection locked="0"/>
    </xf>
    <xf numFmtId="0" fontId="14" fillId="7" borderId="4" xfId="0" applyFont="1" applyFill="1" applyBorder="1" applyAlignment="1" applyProtection="1">
      <alignment vertical="center"/>
    </xf>
    <xf numFmtId="0" fontId="14" fillId="7" borderId="5" xfId="0" applyFont="1" applyFill="1" applyBorder="1" applyAlignment="1" applyProtection="1">
      <alignment vertical="center"/>
    </xf>
    <xf numFmtId="41" fontId="14" fillId="7" borderId="3" xfId="3" applyNumberFormat="1" applyFont="1" applyFill="1" applyBorder="1" applyAlignment="1" applyProtection="1">
      <alignment vertical="center"/>
    </xf>
    <xf numFmtId="41" fontId="14" fillId="7" borderId="0" xfId="0" applyNumberFormat="1" applyFont="1" applyFill="1" applyProtection="1">
      <protection locked="0"/>
    </xf>
    <xf numFmtId="41" fontId="14" fillId="7" borderId="0" xfId="0" applyNumberFormat="1" applyFont="1" applyFill="1" applyBorder="1" applyProtection="1">
      <protection locked="0"/>
    </xf>
    <xf numFmtId="38" fontId="13" fillId="7" borderId="0" xfId="0" applyNumberFormat="1" applyFont="1" applyFill="1" applyAlignment="1" applyProtection="1">
      <alignment vertical="center"/>
      <protection locked="0"/>
    </xf>
    <xf numFmtId="0" fontId="14" fillId="7" borderId="6" xfId="0" applyFont="1" applyFill="1" applyBorder="1" applyAlignment="1" applyProtection="1">
      <alignment vertical="center"/>
    </xf>
    <xf numFmtId="0" fontId="14" fillId="7" borderId="0" xfId="0" applyFont="1" applyFill="1" applyBorder="1" applyAlignment="1" applyProtection="1">
      <alignment vertical="center"/>
    </xf>
    <xf numFmtId="177" fontId="14" fillId="7" borderId="7" xfId="1" applyNumberFormat="1" applyFont="1" applyFill="1" applyBorder="1" applyAlignment="1" applyProtection="1">
      <alignment vertical="center"/>
    </xf>
    <xf numFmtId="38" fontId="14" fillId="7" borderId="7" xfId="3" applyFont="1" applyFill="1" applyBorder="1" applyAlignment="1" applyProtection="1">
      <alignment vertical="center"/>
    </xf>
    <xf numFmtId="41" fontId="14" fillId="7" borderId="7" xfId="3" applyNumberFormat="1" applyFont="1" applyFill="1" applyBorder="1" applyAlignment="1" applyProtection="1">
      <alignment vertical="center"/>
    </xf>
    <xf numFmtId="0" fontId="14" fillId="7" borderId="8" xfId="0" applyFont="1" applyFill="1" applyBorder="1" applyAlignment="1" applyProtection="1">
      <alignment vertical="center"/>
    </xf>
    <xf numFmtId="0" fontId="14" fillId="7" borderId="9" xfId="0" applyFont="1" applyFill="1" applyBorder="1" applyAlignment="1" applyProtection="1">
      <alignment vertical="center"/>
    </xf>
    <xf numFmtId="41" fontId="14" fillId="7" borderId="10" xfId="3" applyNumberFormat="1" applyFont="1" applyFill="1" applyBorder="1" applyAlignment="1" applyProtection="1">
      <alignment vertical="center"/>
    </xf>
    <xf numFmtId="0" fontId="14" fillId="7" borderId="6" xfId="0" applyFont="1" applyFill="1" applyBorder="1" applyAlignment="1" applyProtection="1">
      <alignment vertical="center"/>
      <protection locked="0"/>
    </xf>
    <xf numFmtId="0" fontId="14" fillId="7" borderId="0" xfId="0" applyFont="1" applyFill="1" applyBorder="1" applyAlignment="1" applyProtection="1">
      <alignment vertical="center"/>
      <protection locked="0"/>
    </xf>
    <xf numFmtId="41" fontId="14" fillId="7" borderId="7" xfId="3" applyNumberFormat="1" applyFont="1" applyFill="1" applyBorder="1" applyAlignment="1" applyProtection="1">
      <alignment vertical="center"/>
      <protection locked="0"/>
    </xf>
    <xf numFmtId="0" fontId="14" fillId="7" borderId="11" xfId="0" applyFont="1" applyFill="1" applyBorder="1" applyAlignment="1" applyProtection="1">
      <alignment vertical="center"/>
      <protection locked="0"/>
    </xf>
    <xf numFmtId="0" fontId="14" fillId="7" borderId="12" xfId="0" applyFont="1" applyFill="1" applyBorder="1" applyAlignment="1" applyProtection="1">
      <alignment vertical="center"/>
      <protection locked="0"/>
    </xf>
    <xf numFmtId="177" fontId="14" fillId="7" borderId="13" xfId="1" applyNumberFormat="1" applyFont="1" applyFill="1" applyBorder="1" applyAlignment="1" applyProtection="1">
      <alignment vertical="center"/>
      <protection locked="0"/>
    </xf>
    <xf numFmtId="38" fontId="14" fillId="7" borderId="13" xfId="3" applyFont="1" applyFill="1" applyBorder="1" applyAlignment="1" applyProtection="1">
      <alignment vertical="center"/>
      <protection locked="0"/>
    </xf>
    <xf numFmtId="0" fontId="14" fillId="7" borderId="4" xfId="0" applyNumberFormat="1" applyFont="1" applyFill="1" applyBorder="1" applyAlignment="1" applyProtection="1">
      <alignment vertical="center"/>
      <protection locked="0"/>
    </xf>
    <xf numFmtId="0" fontId="14" fillId="7" borderId="5" xfId="0" applyNumberFormat="1" applyFont="1" applyFill="1" applyBorder="1" applyAlignment="1" applyProtection="1">
      <alignment vertical="center"/>
      <protection locked="0"/>
    </xf>
    <xf numFmtId="183" fontId="14" fillId="7" borderId="3" xfId="0" applyNumberFormat="1" applyFont="1" applyFill="1" applyBorder="1" applyAlignment="1" applyProtection="1">
      <alignment vertical="center"/>
      <protection locked="0"/>
    </xf>
    <xf numFmtId="0" fontId="14" fillId="7" borderId="14" xfId="0" applyFont="1" applyFill="1" applyBorder="1" applyAlignment="1" applyProtection="1">
      <alignment vertical="center"/>
      <protection locked="0"/>
    </xf>
    <xf numFmtId="0" fontId="14" fillId="7" borderId="15" xfId="0" applyFont="1" applyFill="1" applyBorder="1" applyAlignment="1" applyProtection="1">
      <alignment vertical="center"/>
      <protection locked="0"/>
    </xf>
    <xf numFmtId="43" fontId="14" fillId="7" borderId="16" xfId="0" applyNumberFormat="1" applyFont="1" applyFill="1" applyBorder="1" applyAlignment="1" applyProtection="1">
      <alignment vertical="center"/>
      <protection locked="0"/>
    </xf>
    <xf numFmtId="43" fontId="14" fillId="7" borderId="0" xfId="0" applyNumberFormat="1" applyFont="1" applyFill="1" applyProtection="1">
      <protection locked="0"/>
    </xf>
    <xf numFmtId="43" fontId="14" fillId="7" borderId="0" xfId="0" applyNumberFormat="1" applyFont="1" applyFill="1" applyBorder="1" applyProtection="1">
      <protection locked="0"/>
    </xf>
    <xf numFmtId="43" fontId="14" fillId="7" borderId="13" xfId="0" applyNumberFormat="1" applyFont="1" applyFill="1" applyBorder="1" applyAlignment="1" applyProtection="1">
      <alignment vertical="center"/>
      <protection locked="0"/>
    </xf>
    <xf numFmtId="40" fontId="14" fillId="7" borderId="7" xfId="0" applyNumberFormat="1" applyFont="1" applyFill="1" applyBorder="1" applyAlignment="1" applyProtection="1">
      <alignment vertical="center"/>
      <protection locked="0"/>
    </xf>
    <xf numFmtId="177" fontId="14" fillId="7" borderId="7" xfId="1" applyNumberFormat="1" applyFont="1" applyFill="1" applyBorder="1" applyAlignment="1" applyProtection="1">
      <alignment vertical="center"/>
      <protection locked="0"/>
    </xf>
    <xf numFmtId="0" fontId="14" fillId="7" borderId="17" xfId="0" applyFont="1" applyFill="1" applyBorder="1" applyAlignment="1" applyProtection="1">
      <alignment vertical="center"/>
      <protection locked="0"/>
    </xf>
    <xf numFmtId="0" fontId="14" fillId="0" borderId="0" xfId="0" applyNumberFormat="1" applyFont="1" applyFill="1" applyBorder="1" applyAlignment="1" applyProtection="1">
      <alignment vertical="center"/>
      <protection locked="0"/>
    </xf>
    <xf numFmtId="185" fontId="14" fillId="7" borderId="3" xfId="0" applyNumberFormat="1" applyFont="1" applyFill="1" applyBorder="1" applyAlignment="1" applyProtection="1">
      <alignment horizontal="right" vertical="center"/>
      <protection locked="0"/>
    </xf>
    <xf numFmtId="185" fontId="14" fillId="8" borderId="3" xfId="0" applyNumberFormat="1" applyFont="1" applyFill="1" applyBorder="1" applyAlignment="1" applyProtection="1">
      <alignment horizontal="right" vertical="center"/>
      <protection locked="0"/>
    </xf>
    <xf numFmtId="0" fontId="14" fillId="8" borderId="3" xfId="0" applyNumberFormat="1" applyFont="1" applyFill="1" applyBorder="1" applyAlignment="1" applyProtection="1">
      <alignment horizontal="right" vertical="center"/>
      <protection locked="0"/>
    </xf>
    <xf numFmtId="186" fontId="14" fillId="7" borderId="7" xfId="3" applyNumberFormat="1" applyFont="1" applyFill="1" applyBorder="1" applyAlignment="1" applyProtection="1">
      <alignment horizontal="right" vertical="center"/>
      <protection locked="0"/>
    </xf>
    <xf numFmtId="186" fontId="14" fillId="7" borderId="6" xfId="3" applyNumberFormat="1" applyFont="1" applyFill="1" applyBorder="1" applyAlignment="1" applyProtection="1">
      <alignment horizontal="right" vertical="center"/>
      <protection locked="0"/>
    </xf>
    <xf numFmtId="186" fontId="14" fillId="7" borderId="0" xfId="3" applyNumberFormat="1" applyFont="1" applyFill="1" applyBorder="1" applyAlignment="1" applyProtection="1">
      <alignment horizontal="right" vertical="center"/>
      <protection locked="0"/>
    </xf>
    <xf numFmtId="0" fontId="14" fillId="7" borderId="4" xfId="0" applyFont="1" applyFill="1" applyBorder="1" applyAlignment="1" applyProtection="1">
      <protection locked="0"/>
    </xf>
    <xf numFmtId="0" fontId="14" fillId="7" borderId="5" xfId="0" applyFont="1" applyFill="1" applyBorder="1" applyAlignment="1" applyProtection="1">
      <alignment vertical="center"/>
      <protection locked="0"/>
    </xf>
    <xf numFmtId="183" fontId="14" fillId="7" borderId="3" xfId="3" applyNumberFormat="1" applyFont="1" applyFill="1" applyBorder="1" applyAlignment="1" applyProtection="1">
      <alignment horizontal="right" vertical="center"/>
      <protection locked="0"/>
    </xf>
    <xf numFmtId="179" fontId="14" fillId="7" borderId="18" xfId="0" applyNumberFormat="1" applyFont="1" applyFill="1" applyBorder="1" applyAlignment="1" applyProtection="1">
      <alignment horizontal="right" vertical="center"/>
      <protection locked="0"/>
    </xf>
    <xf numFmtId="0" fontId="14" fillId="7" borderId="17" xfId="0" applyFont="1" applyFill="1" applyBorder="1" applyProtection="1">
      <protection locked="0"/>
    </xf>
    <xf numFmtId="38" fontId="15" fillId="7" borderId="0" xfId="3" applyFont="1" applyFill="1" applyProtection="1">
      <protection locked="0"/>
    </xf>
    <xf numFmtId="38" fontId="15" fillId="7" borderId="0" xfId="3" applyFont="1" applyFill="1" applyBorder="1" applyAlignment="1" applyProtection="1">
      <alignment vertical="center"/>
      <protection locked="0"/>
    </xf>
    <xf numFmtId="183" fontId="12" fillId="7" borderId="0" xfId="3" applyNumberFormat="1" applyFont="1" applyFill="1" applyBorder="1" applyAlignment="1" applyProtection="1">
      <alignment vertical="center" shrinkToFit="1"/>
      <protection locked="0"/>
    </xf>
    <xf numFmtId="177" fontId="15" fillId="7" borderId="0" xfId="1" applyNumberFormat="1" applyFont="1" applyFill="1" applyProtection="1">
      <protection locked="0"/>
    </xf>
    <xf numFmtId="0" fontId="15" fillId="7" borderId="0" xfId="0" applyFont="1" applyFill="1" applyProtection="1">
      <protection locked="0"/>
    </xf>
    <xf numFmtId="187" fontId="13" fillId="7" borderId="0" xfId="3" applyNumberFormat="1" applyFont="1" applyFill="1" applyAlignment="1" applyProtection="1">
      <alignment vertical="center"/>
      <protection locked="0"/>
    </xf>
    <xf numFmtId="188" fontId="15" fillId="7" borderId="0" xfId="0" applyNumberFormat="1" applyFont="1" applyFill="1" applyProtection="1">
      <protection locked="0"/>
    </xf>
    <xf numFmtId="177" fontId="13" fillId="7" borderId="0" xfId="1" applyNumberFormat="1" applyFont="1" applyFill="1" applyAlignment="1" applyProtection="1">
      <alignment vertical="center"/>
      <protection locked="0"/>
    </xf>
    <xf numFmtId="0" fontId="16" fillId="7" borderId="1" xfId="0" applyFont="1" applyFill="1" applyBorder="1" applyAlignment="1" applyProtection="1">
      <alignment horizontal="center" vertical="center"/>
      <protection locked="0"/>
    </xf>
    <xf numFmtId="0" fontId="16" fillId="7" borderId="0" xfId="0" applyFont="1" applyFill="1" applyAlignment="1" applyProtection="1">
      <alignment vertical="center"/>
      <protection locked="0"/>
    </xf>
    <xf numFmtId="0" fontId="16" fillId="7" borderId="0" xfId="0" applyFont="1" applyFill="1" applyProtection="1">
      <protection locked="0"/>
    </xf>
    <xf numFmtId="0" fontId="17" fillId="7" borderId="1" xfId="0" applyFont="1" applyFill="1" applyBorder="1" applyAlignment="1" applyProtection="1">
      <alignment horizontal="center" vertical="center"/>
      <protection locked="0"/>
    </xf>
    <xf numFmtId="0" fontId="17" fillId="7" borderId="3"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shrinkToFit="1"/>
      <protection locked="0"/>
    </xf>
    <xf numFmtId="0" fontId="17" fillId="7" borderId="2" xfId="0" applyFont="1" applyFill="1" applyBorder="1" applyAlignment="1" applyProtection="1">
      <alignment horizontal="center" vertical="center" wrapText="1"/>
      <protection locked="0"/>
    </xf>
    <xf numFmtId="0" fontId="17" fillId="7" borderId="3" xfId="0" applyFont="1" applyFill="1" applyBorder="1" applyAlignment="1" applyProtection="1">
      <alignment horizontal="center" vertical="center" shrinkToFit="1"/>
      <protection locked="0"/>
    </xf>
    <xf numFmtId="0" fontId="16" fillId="7" borderId="4" xfId="0" applyFont="1" applyFill="1" applyBorder="1" applyAlignment="1" applyProtection="1">
      <alignment vertical="center"/>
    </xf>
    <xf numFmtId="0" fontId="16" fillId="7" borderId="5" xfId="0" applyFont="1" applyFill="1" applyBorder="1" applyAlignment="1" applyProtection="1">
      <alignment vertical="center"/>
    </xf>
    <xf numFmtId="38" fontId="16" fillId="7" borderId="0" xfId="0" applyNumberFormat="1" applyFont="1" applyFill="1" applyAlignment="1" applyProtection="1">
      <alignment vertical="center"/>
      <protection locked="0"/>
    </xf>
    <xf numFmtId="0" fontId="16" fillId="7" borderId="6" xfId="0" applyFont="1" applyFill="1" applyBorder="1" applyAlignment="1" applyProtection="1">
      <alignment vertical="center"/>
    </xf>
    <xf numFmtId="0" fontId="16" fillId="7" borderId="0" xfId="0" applyFont="1" applyFill="1" applyBorder="1" applyAlignment="1" applyProtection="1">
      <alignment vertical="center"/>
    </xf>
    <xf numFmtId="0" fontId="16" fillId="7" borderId="8" xfId="0" applyFont="1" applyFill="1" applyBorder="1" applyAlignment="1" applyProtection="1">
      <alignment vertical="center"/>
    </xf>
    <xf numFmtId="0" fontId="16" fillId="7" borderId="9" xfId="0" applyFont="1" applyFill="1" applyBorder="1" applyAlignment="1" applyProtection="1">
      <alignment vertical="center"/>
    </xf>
    <xf numFmtId="0" fontId="16" fillId="7" borderId="6" xfId="0" applyFont="1" applyFill="1" applyBorder="1" applyAlignment="1" applyProtection="1">
      <alignment vertical="center"/>
      <protection locked="0"/>
    </xf>
    <xf numFmtId="0" fontId="16" fillId="7" borderId="0" xfId="0" applyFont="1" applyFill="1" applyBorder="1" applyAlignment="1" applyProtection="1">
      <alignment vertical="center"/>
      <protection locked="0"/>
    </xf>
    <xf numFmtId="0" fontId="16" fillId="7" borderId="11" xfId="0" applyFont="1" applyFill="1" applyBorder="1" applyAlignment="1" applyProtection="1">
      <alignment vertical="center"/>
      <protection locked="0"/>
    </xf>
    <xf numFmtId="0" fontId="16" fillId="7" borderId="12" xfId="0" applyFont="1" applyFill="1" applyBorder="1" applyAlignment="1" applyProtection="1">
      <alignment vertical="center"/>
      <protection locked="0"/>
    </xf>
    <xf numFmtId="0" fontId="16" fillId="7" borderId="4" xfId="0" applyNumberFormat="1" applyFont="1" applyFill="1" applyBorder="1" applyAlignment="1" applyProtection="1">
      <alignment vertical="center"/>
      <protection locked="0"/>
    </xf>
    <xf numFmtId="0" fontId="16" fillId="7" borderId="5" xfId="0" applyNumberFormat="1" applyFont="1" applyFill="1" applyBorder="1" applyAlignment="1" applyProtection="1">
      <alignment vertical="center"/>
      <protection locked="0"/>
    </xf>
    <xf numFmtId="0" fontId="16" fillId="7" borderId="14" xfId="0" applyFont="1" applyFill="1" applyBorder="1" applyAlignment="1" applyProtection="1">
      <alignment vertical="center"/>
      <protection locked="0"/>
    </xf>
    <xf numFmtId="0" fontId="16" fillId="7" borderId="15" xfId="0" applyFont="1" applyFill="1" applyBorder="1" applyAlignment="1" applyProtection="1">
      <alignment vertical="center"/>
      <protection locked="0"/>
    </xf>
    <xf numFmtId="0" fontId="16" fillId="7" borderId="17" xfId="0" applyFont="1" applyFill="1" applyBorder="1" applyAlignment="1" applyProtection="1">
      <alignment vertical="center"/>
      <protection locked="0"/>
    </xf>
    <xf numFmtId="0" fontId="16" fillId="0" borderId="0" xfId="0" applyNumberFormat="1" applyFont="1" applyFill="1" applyBorder="1" applyAlignment="1" applyProtection="1">
      <alignment vertical="center"/>
      <protection locked="0"/>
    </xf>
    <xf numFmtId="0" fontId="16" fillId="7" borderId="4" xfId="0" applyFont="1" applyFill="1" applyBorder="1" applyAlignment="1" applyProtection="1">
      <protection locked="0"/>
    </xf>
    <xf numFmtId="0" fontId="16" fillId="7" borderId="5" xfId="0" applyFont="1" applyFill="1" applyBorder="1" applyAlignment="1" applyProtection="1">
      <alignment vertical="center"/>
      <protection locked="0"/>
    </xf>
    <xf numFmtId="0" fontId="12" fillId="0" borderId="0" xfId="0" applyFont="1" applyAlignment="1">
      <alignment vertical="center"/>
    </xf>
    <xf numFmtId="0" fontId="12" fillId="0" borderId="0" xfId="0" applyFont="1" applyFill="1" applyAlignment="1">
      <alignment vertical="center"/>
    </xf>
    <xf numFmtId="0" fontId="14" fillId="2" borderId="6" xfId="0" applyFont="1" applyFill="1" applyBorder="1" applyAlignment="1">
      <alignment horizontal="center" vertical="center" wrapText="1"/>
    </xf>
    <xf numFmtId="0" fontId="16" fillId="2" borderId="19" xfId="0" applyFont="1" applyFill="1" applyBorder="1" applyAlignment="1">
      <alignment horizontal="center" vertical="center"/>
    </xf>
    <xf numFmtId="0" fontId="16" fillId="2" borderId="18" xfId="0" applyFont="1" applyFill="1" applyBorder="1" applyAlignment="1">
      <alignment horizontal="center" vertical="center"/>
    </xf>
    <xf numFmtId="0" fontId="12" fillId="3" borderId="0" xfId="0" applyFont="1" applyFill="1" applyAlignment="1">
      <alignment vertical="center"/>
    </xf>
    <xf numFmtId="0" fontId="14" fillId="0" borderId="0" xfId="0" applyFont="1" applyAlignment="1">
      <alignment vertical="center"/>
    </xf>
    <xf numFmtId="38" fontId="14" fillId="0" borderId="0" xfId="3" applyFont="1" applyFill="1" applyAlignment="1">
      <alignment vertical="center"/>
    </xf>
    <xf numFmtId="0" fontId="18" fillId="0" borderId="1" xfId="0" applyFont="1" applyBorder="1" applyAlignment="1">
      <alignment vertical="center"/>
    </xf>
    <xf numFmtId="0" fontId="14" fillId="0" borderId="1" xfId="0" applyFont="1" applyBorder="1" applyAlignment="1">
      <alignment vertical="center"/>
    </xf>
    <xf numFmtId="0" fontId="14" fillId="0" borderId="20" xfId="0" applyFont="1" applyBorder="1" applyAlignment="1">
      <alignment vertical="center"/>
    </xf>
    <xf numFmtId="0" fontId="14" fillId="0" borderId="2" xfId="0" applyFont="1" applyBorder="1" applyAlignment="1">
      <alignment vertical="center"/>
    </xf>
    <xf numFmtId="38" fontId="14" fillId="0" borderId="1" xfId="3" applyFont="1" applyFill="1" applyBorder="1" applyAlignment="1">
      <alignment vertical="center"/>
    </xf>
    <xf numFmtId="0" fontId="14" fillId="0" borderId="5" xfId="0" applyFont="1" applyBorder="1" applyAlignment="1">
      <alignment horizontal="left" vertical="center" indent="1"/>
    </xf>
    <xf numFmtId="0" fontId="14" fillId="0" borderId="21" xfId="0" applyFont="1" applyBorder="1" applyAlignment="1">
      <alignment horizontal="centerContinuous" vertical="center"/>
    </xf>
    <xf numFmtId="0" fontId="14" fillId="0" borderId="0" xfId="0" applyFont="1" applyBorder="1" applyAlignment="1">
      <alignment horizontal="left" vertical="center" indent="1"/>
    </xf>
    <xf numFmtId="0" fontId="14" fillId="0" borderId="4" xfId="0" applyFont="1" applyBorder="1" applyAlignment="1">
      <alignment horizontal="left" vertical="center" indent="1"/>
    </xf>
    <xf numFmtId="0" fontId="14" fillId="0" borderId="22" xfId="0" applyFont="1" applyBorder="1" applyAlignment="1">
      <alignment horizontal="left" vertical="center" indent="1"/>
    </xf>
    <xf numFmtId="0" fontId="14" fillId="0" borderId="2" xfId="0" applyFont="1" applyBorder="1" applyAlignment="1">
      <alignment horizontal="centerContinuous" vertical="center"/>
    </xf>
    <xf numFmtId="0" fontId="14" fillId="0" borderId="21" xfId="0" applyFont="1" applyBorder="1" applyAlignment="1">
      <alignment vertical="center"/>
    </xf>
    <xf numFmtId="0" fontId="14" fillId="0" borderId="17" xfId="0" applyFont="1" applyBorder="1" applyAlignment="1">
      <alignment horizontal="left" vertical="center" indent="1"/>
    </xf>
    <xf numFmtId="0" fontId="14" fillId="0" borderId="20" xfId="0" applyFont="1" applyBorder="1" applyAlignment="1">
      <alignment horizontal="centerContinuous" vertical="center"/>
    </xf>
    <xf numFmtId="0" fontId="14" fillId="0" borderId="20" xfId="0" applyFont="1" applyBorder="1" applyAlignment="1">
      <alignment horizontal="left" vertical="center" indent="1"/>
    </xf>
    <xf numFmtId="0" fontId="14" fillId="0" borderId="4" xfId="0" applyFont="1" applyFill="1" applyBorder="1" applyAlignment="1">
      <alignment horizontal="left" vertical="center" indent="1"/>
    </xf>
    <xf numFmtId="0" fontId="14" fillId="0" borderId="5" xfId="0" applyFont="1" applyFill="1" applyBorder="1" applyAlignment="1">
      <alignment horizontal="center" vertical="center"/>
    </xf>
    <xf numFmtId="0" fontId="14" fillId="0" borderId="2" xfId="0" applyNumberFormat="1" applyFont="1" applyFill="1" applyBorder="1" applyAlignment="1">
      <alignment horizontal="center" vertical="center"/>
    </xf>
    <xf numFmtId="0" fontId="14" fillId="0" borderId="22" xfId="0" applyFont="1" applyFill="1" applyBorder="1" applyAlignment="1">
      <alignment horizontal="left" vertical="center" indent="1"/>
    </xf>
    <xf numFmtId="0" fontId="14" fillId="0" borderId="20" xfId="0" applyFont="1" applyFill="1" applyBorder="1" applyAlignment="1">
      <alignment horizontal="center" vertical="center"/>
    </xf>
    <xf numFmtId="0" fontId="12" fillId="0" borderId="0" xfId="0" applyFont="1" applyBorder="1" applyAlignment="1">
      <alignment horizontal="left" vertical="center" indent="2"/>
    </xf>
    <xf numFmtId="0" fontId="12" fillId="0" borderId="0" xfId="0" applyFont="1" applyBorder="1" applyAlignment="1">
      <alignment horizontal="centerContinuous" vertical="center"/>
    </xf>
    <xf numFmtId="0" fontId="12" fillId="0" borderId="0" xfId="0" applyFont="1" applyFill="1" applyBorder="1" applyAlignment="1">
      <alignment vertical="center"/>
    </xf>
    <xf numFmtId="57" fontId="14"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57" fontId="14" fillId="2" borderId="7" xfId="0" applyNumberFormat="1"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23" xfId="0" applyFont="1" applyFill="1" applyBorder="1" applyAlignment="1">
      <alignment horizontal="center" vertical="center"/>
    </xf>
    <xf numFmtId="38" fontId="14" fillId="0" borderId="0" xfId="3" applyFont="1" applyFill="1" applyBorder="1" applyAlignment="1">
      <alignment vertical="center"/>
    </xf>
    <xf numFmtId="0" fontId="12" fillId="0" borderId="5" xfId="0" applyFont="1" applyBorder="1" applyAlignment="1">
      <alignment horizontal="centerContinuous" vertical="center"/>
    </xf>
    <xf numFmtId="0" fontId="12" fillId="0" borderId="6" xfId="0" applyFont="1" applyFill="1" applyBorder="1" applyAlignment="1">
      <alignment vertical="center"/>
    </xf>
    <xf numFmtId="57" fontId="14" fillId="2" borderId="4" xfId="0" applyNumberFormat="1" applyFont="1" applyFill="1" applyBorder="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center" vertical="center" wrapText="1"/>
    </xf>
    <xf numFmtId="57" fontId="14" fillId="2" borderId="6" xfId="0" applyNumberFormat="1" applyFont="1" applyFill="1" applyBorder="1" applyAlignment="1">
      <alignment horizontal="left" vertical="center" wrapText="1" indent="1"/>
    </xf>
    <xf numFmtId="57" fontId="14" fillId="2" borderId="18" xfId="0" applyNumberFormat="1" applyFont="1" applyFill="1" applyBorder="1" applyAlignment="1">
      <alignment horizontal="center" vertical="center" wrapText="1"/>
    </xf>
    <xf numFmtId="0" fontId="19" fillId="0" borderId="1" xfId="0" applyFont="1" applyBorder="1" applyAlignment="1">
      <alignment vertical="center"/>
    </xf>
    <xf numFmtId="0" fontId="18" fillId="0" borderId="1"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 xfId="0" applyFont="1" applyBorder="1" applyAlignment="1">
      <alignment horizontal="center" vertical="center" wrapText="1"/>
    </xf>
    <xf numFmtId="0" fontId="12" fillId="0" borderId="0" xfId="0" applyFont="1" applyBorder="1" applyAlignment="1">
      <alignment vertical="center"/>
    </xf>
    <xf numFmtId="0" fontId="14" fillId="0" borderId="5" xfId="0" applyFont="1" applyFill="1" applyBorder="1" applyAlignment="1">
      <alignment horizontal="left" vertical="center" indent="1"/>
    </xf>
    <xf numFmtId="0" fontId="14" fillId="0" borderId="21" xfId="0" applyFont="1" applyFill="1" applyBorder="1" applyAlignment="1">
      <alignment horizontal="centerContinuous" vertical="center"/>
    </xf>
    <xf numFmtId="38" fontId="14" fillId="0" borderId="1" xfId="3" applyFont="1" applyFill="1" applyBorder="1" applyAlignment="1">
      <alignment horizontal="right" vertical="center"/>
    </xf>
    <xf numFmtId="0" fontId="14" fillId="0" borderId="2" xfId="0" applyFont="1" applyFill="1" applyBorder="1" applyAlignment="1">
      <alignment horizontal="centerContinuous" vertical="center"/>
    </xf>
    <xf numFmtId="0" fontId="14" fillId="0" borderId="21" xfId="0" applyFont="1" applyFill="1" applyBorder="1" applyAlignment="1">
      <alignment vertical="center"/>
    </xf>
    <xf numFmtId="0" fontId="14" fillId="0" borderId="2" xfId="0" applyFont="1" applyFill="1" applyBorder="1" applyAlignment="1">
      <alignment vertical="center"/>
    </xf>
    <xf numFmtId="0" fontId="14" fillId="0" borderId="20" xfId="0" applyFont="1" applyFill="1" applyBorder="1" applyAlignment="1">
      <alignment horizontal="centerContinuous" vertical="center"/>
    </xf>
    <xf numFmtId="0" fontId="14" fillId="0" borderId="20" xfId="0" applyFont="1" applyFill="1" applyBorder="1" applyAlignment="1">
      <alignment horizontal="left" vertical="center" indent="1"/>
    </xf>
    <xf numFmtId="0" fontId="14" fillId="0" borderId="20" xfId="0" applyFont="1" applyFill="1" applyBorder="1" applyAlignment="1">
      <alignment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quotePrefix="1" applyNumberFormat="1" applyFont="1" applyFill="1" applyBorder="1" applyAlignment="1">
      <alignment horizontal="center" vertical="center" wrapText="1"/>
    </xf>
    <xf numFmtId="38" fontId="14" fillId="0" borderId="1" xfId="3" applyFont="1" applyFill="1" applyBorder="1" applyAlignment="1">
      <alignment horizontal="right" vertical="center" wrapText="1"/>
    </xf>
    <xf numFmtId="38" fontId="14" fillId="0" borderId="1" xfId="3" applyFont="1" applyBorder="1" applyAlignment="1">
      <alignment vertical="center"/>
    </xf>
    <xf numFmtId="0" fontId="13" fillId="0" borderId="0" xfId="0" applyFont="1" applyAlignment="1">
      <alignment vertical="center"/>
    </xf>
    <xf numFmtId="0" fontId="13" fillId="0" borderId="0" xfId="0" applyFont="1" applyFill="1" applyAlignment="1">
      <alignment vertical="center"/>
    </xf>
    <xf numFmtId="0" fontId="14" fillId="2" borderId="18" xfId="0" applyFont="1" applyFill="1" applyBorder="1" applyAlignment="1">
      <alignment horizontal="center" vertical="center" wrapText="1"/>
    </xf>
    <xf numFmtId="177" fontId="14" fillId="0" borderId="1" xfId="1" applyNumberFormat="1" applyFont="1" applyFill="1" applyBorder="1" applyAlignment="1">
      <alignment horizontal="right" vertical="center" wrapText="1"/>
    </xf>
    <xf numFmtId="0" fontId="13" fillId="9" borderId="0" xfId="0" applyFont="1" applyFill="1" applyAlignment="1">
      <alignment vertical="center"/>
    </xf>
    <xf numFmtId="0" fontId="8" fillId="0" borderId="0" xfId="0" applyFont="1" applyAlignment="1">
      <alignment horizontal="left" vertical="center" indent="15"/>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182" fontId="8" fillId="0" borderId="0" xfId="0" applyNumberFormat="1" applyFont="1" applyFill="1" applyAlignment="1">
      <alignment vertical="center"/>
    </xf>
    <xf numFmtId="38" fontId="8" fillId="0" borderId="0" xfId="0" applyNumberFormat="1" applyFont="1" applyAlignment="1">
      <alignment vertical="center"/>
    </xf>
    <xf numFmtId="0" fontId="14" fillId="0" borderId="0" xfId="0" applyFont="1" applyFill="1" applyBorder="1" applyAlignment="1">
      <alignment vertical="center"/>
    </xf>
    <xf numFmtId="38" fontId="14" fillId="0" borderId="0" xfId="3" applyFont="1" applyFill="1" applyBorder="1" applyAlignment="1">
      <alignment horizontal="right" vertical="center"/>
    </xf>
    <xf numFmtId="177" fontId="14" fillId="0" borderId="0" xfId="1" applyNumberFormat="1" applyFont="1" applyFill="1" applyBorder="1" applyAlignment="1">
      <alignment horizontal="right" vertical="center"/>
    </xf>
    <xf numFmtId="178" fontId="14" fillId="0" borderId="0" xfId="0" applyNumberFormat="1" applyFont="1" applyFill="1" applyBorder="1" applyAlignment="1">
      <alignment vertical="center"/>
    </xf>
    <xf numFmtId="0" fontId="14" fillId="0" borderId="0" xfId="0" applyFont="1" applyFill="1" applyBorder="1" applyAlignment="1"/>
    <xf numFmtId="0" fontId="14" fillId="0" borderId="0" xfId="0" applyFont="1" applyBorder="1" applyAlignment="1"/>
    <xf numFmtId="0" fontId="8" fillId="0" borderId="0" xfId="0" applyFont="1" applyBorder="1" applyAlignment="1"/>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18" xfId="24" applyFont="1" applyFill="1" applyBorder="1" applyAlignment="1">
      <alignment horizontal="center" vertical="center" wrapText="1"/>
    </xf>
    <xf numFmtId="0" fontId="14" fillId="2" borderId="18" xfId="24" applyFont="1" applyFill="1" applyBorder="1" applyAlignment="1">
      <alignment horizontal="center" vertical="center"/>
    </xf>
    <xf numFmtId="0" fontId="14" fillId="2" borderId="19" xfId="24" applyFont="1" applyFill="1" applyBorder="1" applyAlignment="1">
      <alignment horizontal="center" vertical="center" wrapText="1"/>
    </xf>
    <xf numFmtId="0" fontId="14" fillId="0" borderId="22" xfId="24" applyFont="1" applyFill="1" applyBorder="1" applyAlignment="1">
      <alignment horizontal="left" vertical="center" wrapText="1"/>
    </xf>
    <xf numFmtId="180"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38" fontId="14" fillId="0" borderId="1" xfId="3" applyFont="1" applyFill="1" applyBorder="1" applyAlignment="1">
      <alignment horizontal="center" vertical="center"/>
    </xf>
    <xf numFmtId="177" fontId="14" fillId="0" borderId="1" xfId="1" applyNumberFormat="1" applyFont="1" applyFill="1" applyBorder="1" applyAlignment="1">
      <alignment horizontal="center" vertical="center"/>
    </xf>
    <xf numFmtId="0" fontId="14" fillId="0" borderId="19"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10" borderId="2" xfId="24" applyFont="1" applyFill="1" applyBorder="1" applyAlignment="1">
      <alignment horizontal="center" vertical="center" wrapText="1"/>
    </xf>
    <xf numFmtId="0" fontId="14" fillId="10" borderId="2" xfId="24" applyFont="1" applyFill="1" applyBorder="1" applyAlignment="1">
      <alignment horizontal="center" vertical="center" wrapText="1"/>
    </xf>
    <xf numFmtId="0" fontId="14" fillId="10" borderId="1" xfId="24" applyFont="1" applyFill="1" applyBorder="1" applyAlignment="1">
      <alignment horizontal="center" vertical="center" wrapText="1"/>
    </xf>
    <xf numFmtId="177" fontId="14" fillId="10"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21" xfId="24" applyFont="1" applyFill="1" applyBorder="1" applyAlignment="1">
      <alignment vertical="center" wrapText="1"/>
    </xf>
    <xf numFmtId="0" fontId="16" fillId="0" borderId="0" xfId="24" applyFont="1" applyAlignment="1">
      <alignment vertical="center"/>
    </xf>
    <xf numFmtId="0" fontId="14" fillId="2" borderId="24" xfId="24" applyFont="1" applyFill="1" applyBorder="1" applyAlignment="1">
      <alignment vertical="center" wrapText="1"/>
    </xf>
    <xf numFmtId="38" fontId="14" fillId="0" borderId="18"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181" fontId="14" fillId="0" borderId="23" xfId="24" applyNumberFormat="1" applyFont="1" applyFill="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6" xfId="24" applyFont="1" applyBorder="1" applyAlignment="1">
      <alignment vertical="center"/>
    </xf>
    <xf numFmtId="0" fontId="14" fillId="0" borderId="0" xfId="24" applyFont="1" applyFill="1" applyAlignment="1">
      <alignment vertical="center"/>
    </xf>
    <xf numFmtId="38" fontId="14" fillId="0" borderId="7" xfId="3" applyFont="1" applyFill="1" applyBorder="1" applyAlignment="1">
      <alignment horizontal="right" vertical="center" wrapText="1"/>
    </xf>
    <xf numFmtId="58" fontId="14" fillId="0" borderId="0" xfId="24" applyNumberFormat="1" applyFont="1" applyBorder="1" applyAlignment="1">
      <alignment horizontal="center" vertical="center" wrapText="1" shrinkToFit="1"/>
    </xf>
    <xf numFmtId="0" fontId="14" fillId="0" borderId="20" xfId="24" applyFont="1" applyFill="1" applyBorder="1" applyAlignment="1">
      <alignment horizontal="center" vertical="center" textRotation="255"/>
    </xf>
    <xf numFmtId="0" fontId="14" fillId="10" borderId="25" xfId="24" applyFont="1" applyFill="1" applyBorder="1" applyAlignment="1">
      <alignment horizontal="center" vertical="center" wrapText="1"/>
    </xf>
    <xf numFmtId="176" fontId="14" fillId="10" borderId="25" xfId="24" applyNumberFormat="1" applyFont="1" applyFill="1" applyBorder="1" applyAlignment="1">
      <alignment horizontal="center" vertical="center" wrapText="1"/>
    </xf>
    <xf numFmtId="57" fontId="17" fillId="0" borderId="3" xfId="24" applyNumberFormat="1" applyFont="1" applyFill="1" applyBorder="1" applyAlignment="1">
      <alignment horizontal="center" vertical="center" wrapText="1"/>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57" fontId="17" fillId="0" borderId="1" xfId="24" applyNumberFormat="1" applyFont="1" applyFill="1" applyBorder="1" applyAlignment="1">
      <alignment horizontal="center" vertical="center" wrapText="1"/>
    </xf>
    <xf numFmtId="0" fontId="17" fillId="0" borderId="23" xfId="24" applyFont="1" applyFill="1" applyBorder="1" applyAlignment="1">
      <alignment horizontal="left" vertical="center" wrapText="1" shrinkToFit="1"/>
    </xf>
    <xf numFmtId="177" fontId="12" fillId="0" borderId="23" xfId="26" applyNumberFormat="1" applyFont="1" applyFill="1" applyBorder="1" applyAlignment="1">
      <alignment horizontal="center" vertical="center" wrapText="1" shrinkToFit="1"/>
    </xf>
    <xf numFmtId="0" fontId="12" fillId="0" borderId="23" xfId="24" applyFont="1" applyFill="1" applyBorder="1" applyAlignment="1">
      <alignment horizontal="center" vertical="center" wrapText="1" shrinkToFit="1"/>
    </xf>
    <xf numFmtId="0" fontId="12" fillId="0" borderId="23"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57" fontId="17" fillId="0" borderId="18" xfId="24" applyNumberFormat="1" applyFont="1" applyFill="1" applyBorder="1" applyAlignment="1">
      <alignment horizontal="center" vertical="center" wrapText="1"/>
    </xf>
    <xf numFmtId="0" fontId="17" fillId="0" borderId="1" xfId="24" applyFont="1" applyFill="1" applyBorder="1" applyAlignment="1">
      <alignment horizontal="left" vertical="center" shrinkToFit="1"/>
    </xf>
    <xf numFmtId="0" fontId="12" fillId="0" borderId="3" xfId="24" applyNumberFormat="1" applyFont="1" applyFill="1" applyBorder="1" applyAlignment="1">
      <alignment horizontal="center" vertical="center"/>
    </xf>
    <xf numFmtId="57" fontId="12" fillId="0" borderId="1" xfId="0" quotePrefix="1" applyNumberFormat="1" applyFont="1" applyFill="1" applyBorder="1" applyAlignment="1">
      <alignment horizontal="center" vertical="center" wrapText="1"/>
    </xf>
    <xf numFmtId="0" fontId="17" fillId="0" borderId="3" xfId="24" applyFont="1" applyFill="1" applyBorder="1" applyAlignment="1">
      <alignment vertical="center" shrinkToFit="1"/>
    </xf>
    <xf numFmtId="0" fontId="12" fillId="0" borderId="1" xfId="24" applyNumberFormat="1" applyFont="1" applyFill="1" applyBorder="1" applyAlignment="1">
      <alignment horizontal="center" vertical="center"/>
    </xf>
    <xf numFmtId="0" fontId="12" fillId="0" borderId="18" xfId="24" applyFont="1" applyFill="1" applyBorder="1" applyAlignment="1">
      <alignment horizontal="center" vertical="center" wrapText="1" shrinkToFit="1"/>
    </xf>
    <xf numFmtId="0" fontId="17" fillId="0" borderId="23" xfId="24" applyFont="1" applyFill="1" applyBorder="1" applyAlignment="1">
      <alignment horizontal="left" vertical="center" shrinkToFit="1"/>
    </xf>
    <xf numFmtId="0" fontId="12" fillId="0" borderId="23" xfId="24" applyNumberFormat="1" applyFont="1" applyFill="1" applyBorder="1" applyAlignment="1">
      <alignment horizontal="center" vertical="center"/>
    </xf>
    <xf numFmtId="57" fontId="17" fillId="0" borderId="1" xfId="24" quotePrefix="1" applyNumberFormat="1" applyFont="1" applyFill="1" applyBorder="1" applyAlignment="1">
      <alignment horizontal="center" vertical="center" wrapText="1"/>
    </xf>
    <xf numFmtId="57" fontId="12" fillId="0" borderId="1" xfId="24" applyNumberFormat="1" applyFont="1" applyFill="1" applyBorder="1" applyAlignment="1">
      <alignment horizontal="center" vertical="center" wrapText="1"/>
    </xf>
    <xf numFmtId="57" fontId="12" fillId="0" borderId="7" xfId="24" applyNumberFormat="1" applyFont="1" applyFill="1" applyBorder="1" applyAlignment="1">
      <alignment horizontal="center" vertical="center" wrapText="1"/>
    </xf>
    <xf numFmtId="0" fontId="12" fillId="0" borderId="1" xfId="24" applyFont="1" applyFill="1" applyBorder="1" applyAlignment="1">
      <alignment horizontal="left" vertical="center" shrinkToFit="1"/>
    </xf>
    <xf numFmtId="0" fontId="12" fillId="0" borderId="1" xfId="24" applyFont="1" applyFill="1" applyBorder="1" applyAlignment="1">
      <alignment vertical="center" shrinkToFit="1"/>
    </xf>
    <xf numFmtId="0" fontId="12" fillId="0" borderId="1" xfId="24" applyFont="1" applyFill="1" applyBorder="1" applyAlignment="1">
      <alignment vertical="center" wrapText="1" shrinkToFit="1"/>
    </xf>
    <xf numFmtId="57" fontId="12" fillId="0" borderId="18" xfId="24" applyNumberFormat="1" applyFont="1" applyFill="1" applyBorder="1" applyAlignment="1">
      <alignment horizontal="center" vertical="center" wrapText="1"/>
    </xf>
    <xf numFmtId="0" fontId="12" fillId="0" borderId="18" xfId="24" applyFont="1" applyFill="1" applyBorder="1" applyAlignment="1">
      <alignment horizontal="left" vertical="center" shrinkToFit="1"/>
    </xf>
    <xf numFmtId="0" fontId="12" fillId="0" borderId="23" xfId="24" applyFont="1" applyFill="1" applyBorder="1" applyAlignment="1">
      <alignment horizontal="left" vertical="center" shrinkToFit="1"/>
    </xf>
    <xf numFmtId="0" fontId="12" fillId="0" borderId="26" xfId="24" applyFont="1" applyFill="1" applyBorder="1" applyAlignment="1">
      <alignment horizontal="left" vertical="center" wrapText="1" shrinkToFit="1"/>
    </xf>
    <xf numFmtId="57" fontId="12" fillId="0" borderId="3" xfId="24" applyNumberFormat="1" applyFont="1" applyFill="1" applyBorder="1" applyAlignment="1">
      <alignment horizontal="center" vertical="center" wrapTex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2" xfId="29" applyFont="1" applyFill="1" applyBorder="1" applyAlignment="1">
      <alignment horizontal="center" vertical="center"/>
    </xf>
    <xf numFmtId="0" fontId="14" fillId="0" borderId="22" xfId="24" applyFont="1" applyFill="1" applyBorder="1" applyAlignment="1">
      <alignment horizontal="center" vertical="center" textRotation="255"/>
    </xf>
    <xf numFmtId="0" fontId="14" fillId="0" borderId="27" xfId="29" applyFont="1" applyFill="1" applyBorder="1" applyAlignment="1">
      <alignment horizontal="center" vertical="center"/>
    </xf>
    <xf numFmtId="0" fontId="14" fillId="0" borderId="28" xfId="29" applyFont="1" applyFill="1" applyBorder="1" applyAlignment="1">
      <alignment horizontal="center" vertical="center"/>
    </xf>
    <xf numFmtId="0" fontId="14" fillId="0" borderId="27"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29" xfId="29" applyFont="1" applyFill="1" applyBorder="1" applyAlignment="1">
      <alignment horizontal="center" vertical="center"/>
    </xf>
    <xf numFmtId="0" fontId="14" fillId="0" borderId="30" xfId="29" applyFont="1" applyFill="1" applyBorder="1" applyAlignment="1">
      <alignment horizontal="center" vertical="center"/>
    </xf>
    <xf numFmtId="0" fontId="14" fillId="0" borderId="31" xfId="24" applyFont="1" applyFill="1" applyBorder="1" applyAlignment="1">
      <alignment horizontal="center" vertical="center" textRotation="255"/>
    </xf>
    <xf numFmtId="0" fontId="14" fillId="0" borderId="21" xfId="24" applyFont="1" applyFill="1" applyBorder="1" applyAlignment="1">
      <alignment horizontal="center" vertical="center" textRotation="255"/>
    </xf>
    <xf numFmtId="0" fontId="14" fillId="0" borderId="20" xfId="29" applyFont="1" applyFill="1" applyBorder="1" applyAlignment="1">
      <alignment horizontal="center" vertical="center"/>
    </xf>
    <xf numFmtId="0" fontId="14" fillId="0" borderId="2" xfId="24" applyFont="1" applyFill="1" applyBorder="1" applyAlignment="1">
      <alignment horizontal="center" vertical="center" textRotation="255"/>
    </xf>
    <xf numFmtId="0" fontId="14" fillId="0" borderId="32" xfId="29" applyFont="1" applyFill="1" applyBorder="1" applyAlignment="1">
      <alignment horizontal="center" vertical="center"/>
    </xf>
    <xf numFmtId="0" fontId="14" fillId="0" borderId="29" xfId="24" applyFont="1" applyFill="1" applyBorder="1" applyAlignment="1">
      <alignment horizontal="center" vertical="center" textRotation="255"/>
    </xf>
    <xf numFmtId="0" fontId="14" fillId="0" borderId="28" xfId="24" applyFont="1" applyFill="1" applyBorder="1" applyAlignment="1">
      <alignment horizontal="left" vertical="center" wrapText="1"/>
    </xf>
    <xf numFmtId="0" fontId="14" fillId="0" borderId="19" xfId="24" applyFont="1" applyFill="1" applyBorder="1" applyAlignment="1">
      <alignment horizontal="center" vertical="center" textRotation="255"/>
    </xf>
    <xf numFmtId="0" fontId="14" fillId="0" borderId="23" xfId="29" applyFont="1" applyFill="1" applyBorder="1" applyAlignment="1">
      <alignment horizontal="center" vertical="center"/>
    </xf>
    <xf numFmtId="0" fontId="14" fillId="0" borderId="23" xfId="24" applyFont="1" applyFill="1" applyBorder="1" applyAlignment="1">
      <alignment horizontal="center" vertical="center" textRotation="255"/>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20" xfId="24" applyFont="1" applyFill="1" applyBorder="1" applyAlignment="1">
      <alignment horizontal="left" vertical="center"/>
    </xf>
    <xf numFmtId="0" fontId="16" fillId="0" borderId="20"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20" xfId="24" applyFont="1" applyBorder="1" applyAlignment="1">
      <alignment horizontal="left" vertical="center"/>
    </xf>
    <xf numFmtId="0" fontId="16" fillId="0" borderId="20"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6" fillId="0" borderId="0" xfId="24" applyFont="1" applyAlignment="1">
      <alignment horizontal="left"/>
    </xf>
    <xf numFmtId="0" fontId="16" fillId="0" borderId="0" xfId="24" applyFont="1" applyAlignment="1">
      <alignment horizontal="left" vertical="center" wrapText="1"/>
    </xf>
    <xf numFmtId="0" fontId="16" fillId="0" borderId="0" xfId="24" applyFont="1" applyAlignment="1">
      <alignment horizontal="left" vertical="center" indent="3"/>
    </xf>
    <xf numFmtId="0" fontId="16" fillId="0" borderId="0" xfId="24" applyFont="1" applyAlignment="1">
      <alignment horizontal="left" vertical="center"/>
    </xf>
    <xf numFmtId="0" fontId="13" fillId="0" borderId="0" xfId="24" applyFont="1" applyFill="1" applyAlignment="1">
      <alignment vertical="center" wrapText="1"/>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center" vertical="center"/>
    </xf>
    <xf numFmtId="0" fontId="12" fillId="11" borderId="1" xfId="0" applyFont="1" applyFill="1" applyBorder="1" applyAlignment="1">
      <alignment horizontal="center" vertical="center"/>
    </xf>
    <xf numFmtId="0" fontId="12" fillId="4"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20" xfId="0" applyFont="1" applyFill="1" applyBorder="1" applyAlignment="1">
      <alignment horizontal="right" vertical="center"/>
    </xf>
    <xf numFmtId="0" fontId="16" fillId="0" borderId="20" xfId="0" applyFont="1" applyFill="1" applyBorder="1" applyAlignment="1">
      <alignment horizontal="center" vertical="center"/>
    </xf>
    <xf numFmtId="0" fontId="16" fillId="0" borderId="2" xfId="0" applyFont="1" applyFill="1" applyBorder="1" applyAlignment="1">
      <alignment horizontal="left" vertical="center"/>
    </xf>
    <xf numFmtId="0" fontId="12" fillId="0" borderId="1" xfId="0" applyFont="1" applyBorder="1" applyAlignment="1">
      <alignment horizontal="center" vertical="center"/>
    </xf>
    <xf numFmtId="0" fontId="16" fillId="0" borderId="1" xfId="0" applyFont="1" applyBorder="1" applyAlignment="1">
      <alignment horizontal="left" vertical="center" wrapText="1" indent="1"/>
    </xf>
    <xf numFmtId="0" fontId="16" fillId="0" borderId="22" xfId="0" applyFont="1" applyFill="1" applyBorder="1" applyAlignment="1">
      <alignment horizontal="right" vertical="center"/>
    </xf>
    <xf numFmtId="0" fontId="22" fillId="0" borderId="0" xfId="0" applyFont="1" applyBorder="1" applyAlignment="1">
      <alignment horizontal="left" vertical="center"/>
    </xf>
    <xf numFmtId="0" fontId="22" fillId="0" borderId="5" xfId="0" applyFont="1" applyBorder="1" applyAlignment="1">
      <alignment vertical="center"/>
    </xf>
    <xf numFmtId="0" fontId="14" fillId="0" borderId="0" xfId="0" applyFont="1" applyAlignment="1">
      <alignment horizontal="left" vertical="center"/>
    </xf>
    <xf numFmtId="0" fontId="20"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3" fillId="0" borderId="0" xfId="27" applyFont="1" applyAlignment="1">
      <alignment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22" xfId="24" applyFont="1" applyFill="1" applyBorder="1" applyAlignment="1">
      <alignment vertical="center" wrapText="1"/>
    </xf>
    <xf numFmtId="0" fontId="17" fillId="0" borderId="19"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12" fillId="0" borderId="22" xfId="24" applyFont="1" applyFill="1" applyBorder="1" applyAlignment="1">
      <alignment vertical="center" wrapText="1"/>
    </xf>
    <xf numFmtId="0" fontId="12" fillId="0" borderId="19" xfId="24" applyFont="1" applyFill="1" applyBorder="1" applyAlignment="1">
      <alignment vertical="center" wrapText="1"/>
    </xf>
    <xf numFmtId="0" fontId="12" fillId="0" borderId="1" xfId="24" applyFont="1" applyFill="1" applyBorder="1" applyAlignment="1">
      <alignment vertical="center" wrapText="1"/>
    </xf>
    <xf numFmtId="0" fontId="12" fillId="0" borderId="4" xfId="24" applyFont="1" applyFill="1" applyBorder="1" applyAlignment="1">
      <alignment vertical="center" wrapText="1"/>
    </xf>
    <xf numFmtId="0" fontId="16" fillId="7" borderId="0" xfId="0" applyFont="1" applyFill="1" applyBorder="1" applyAlignment="1" applyProtection="1">
      <alignment horizontal="center" vertical="center" textRotation="255"/>
      <protection locked="0"/>
    </xf>
    <xf numFmtId="179" fontId="16" fillId="0" borderId="0" xfId="0" applyNumberFormat="1" applyFont="1" applyFill="1" applyBorder="1" applyAlignment="1" applyProtection="1">
      <alignment horizontal="right" vertical="center"/>
      <protection locked="0"/>
    </xf>
    <xf numFmtId="0" fontId="8" fillId="0" borderId="0" xfId="27" applyFont="1" applyAlignment="1">
      <alignment vertical="center"/>
    </xf>
    <xf numFmtId="58" fontId="14" fillId="0" borderId="23" xfId="24" applyNumberFormat="1" applyFont="1" applyFill="1" applyBorder="1" applyAlignment="1">
      <alignment horizontal="left" vertical="center" wrapText="1" indent="2" shrinkToFit="1"/>
    </xf>
    <xf numFmtId="0" fontId="14" fillId="0" borderId="23" xfId="24" applyFont="1" applyFill="1" applyBorder="1" applyAlignment="1">
      <alignment horizontal="left" vertical="center" wrapText="1" indent="2" shrinkToFit="1"/>
    </xf>
    <xf numFmtId="58" fontId="14" fillId="0" borderId="3" xfId="24" applyNumberFormat="1" applyFont="1" applyFill="1" applyBorder="1" applyAlignment="1">
      <alignment horizontal="left" vertical="center" wrapText="1" indent="2" shrinkToFit="1"/>
    </xf>
    <xf numFmtId="58" fontId="14" fillId="0" borderId="2" xfId="24" applyNumberFormat="1" applyFont="1" applyFill="1" applyBorder="1" applyAlignment="1">
      <alignment horizontal="left" vertical="center" wrapText="1" indent="2" shrinkToFit="1"/>
    </xf>
    <xf numFmtId="58" fontId="14" fillId="0" borderId="1" xfId="24" applyNumberFormat="1" applyFont="1" applyFill="1" applyBorder="1" applyAlignment="1">
      <alignment horizontal="left" vertical="center" wrapText="1" indent="2" shrinkToFit="1"/>
    </xf>
    <xf numFmtId="181" fontId="14" fillId="0" borderId="23" xfId="24" applyNumberFormat="1" applyFont="1" applyFill="1" applyBorder="1" applyAlignment="1">
      <alignment horizontal="left" vertical="center" wrapText="1" indent="2" shrinkToFit="1"/>
    </xf>
    <xf numFmtId="0" fontId="14" fillId="0" borderId="2" xfId="24" applyFont="1" applyFill="1" applyBorder="1" applyAlignment="1">
      <alignment horizontal="left" vertical="center" wrapText="1" indent="2" shrinkToFit="1"/>
    </xf>
    <xf numFmtId="58" fontId="14" fillId="0" borderId="24" xfId="24" applyNumberFormat="1" applyFont="1" applyFill="1" applyBorder="1" applyAlignment="1">
      <alignment horizontal="left" vertical="center" wrapText="1" indent="2" shrinkToFit="1"/>
    </xf>
    <xf numFmtId="0" fontId="16" fillId="0" borderId="0" xfId="24" applyFont="1" applyAlignment="1">
      <alignment horizontal="left" vertical="center" indent="1"/>
    </xf>
    <xf numFmtId="0" fontId="12" fillId="2" borderId="18" xfId="24" applyFont="1" applyFill="1" applyBorder="1" applyAlignment="1">
      <alignment horizontal="center" vertical="center" wrapText="1"/>
    </xf>
    <xf numFmtId="57" fontId="14" fillId="0" borderId="23" xfId="24" applyNumberFormat="1" applyFont="1" applyFill="1" applyBorder="1" applyAlignment="1">
      <alignment horizontal="left" vertical="center" wrapText="1" indent="1" shrinkToFit="1"/>
    </xf>
    <xf numFmtId="57" fontId="14" fillId="0" borderId="3" xfId="24" applyNumberFormat="1" applyFont="1" applyFill="1" applyBorder="1" applyAlignment="1">
      <alignment horizontal="left" vertical="center" wrapText="1" indent="1" shrinkToFit="1"/>
    </xf>
    <xf numFmtId="57" fontId="14" fillId="0" borderId="2" xfId="24" applyNumberFormat="1" applyFont="1" applyFill="1" applyBorder="1" applyAlignment="1">
      <alignment horizontal="left" vertical="center" wrapText="1" indent="1" shrinkToFit="1"/>
    </xf>
    <xf numFmtId="57" fontId="14" fillId="0" borderId="1" xfId="24" applyNumberFormat="1" applyFont="1" applyFill="1" applyBorder="1" applyAlignment="1">
      <alignment horizontal="left" vertical="center" wrapText="1" indent="1" shrinkToFit="1"/>
    </xf>
    <xf numFmtId="57" fontId="14" fillId="0" borderId="24" xfId="24" applyNumberFormat="1" applyFont="1" applyFill="1" applyBorder="1" applyAlignment="1">
      <alignment horizontal="left" vertical="center" wrapText="1" indent="1" shrinkToFit="1"/>
    </xf>
    <xf numFmtId="0" fontId="16" fillId="0" borderId="0" xfId="24" applyFont="1" applyFill="1" applyAlignment="1">
      <alignment horizontal="left" vertical="center" indent="3"/>
    </xf>
    <xf numFmtId="0" fontId="17" fillId="0" borderId="1" xfId="24" applyFont="1" applyFill="1" applyBorder="1" applyAlignment="1">
      <alignment vertical="center" shrinkToFit="1"/>
    </xf>
    <xf numFmtId="177" fontId="14" fillId="10" borderId="2" xfId="1" applyNumberFormat="1" applyFont="1" applyFill="1" applyBorder="1" applyAlignment="1">
      <alignment horizontal="right" vertical="center" wrapText="1"/>
    </xf>
    <xf numFmtId="177" fontId="12" fillId="10" borderId="1" xfId="1" applyNumberFormat="1" applyFont="1" applyFill="1" applyBorder="1" applyAlignment="1">
      <alignment vertical="center"/>
    </xf>
    <xf numFmtId="177" fontId="14" fillId="10" borderId="1" xfId="1" applyNumberFormat="1" applyFont="1" applyFill="1" applyBorder="1" applyAlignment="1">
      <alignment vertical="center"/>
    </xf>
    <xf numFmtId="182" fontId="14" fillId="0" borderId="23" xfId="3" applyNumberFormat="1" applyFont="1" applyFill="1" applyBorder="1" applyAlignment="1">
      <alignment horizontal="right" vertical="center"/>
    </xf>
    <xf numFmtId="182" fontId="14" fillId="0" borderId="2" xfId="3" applyNumberFormat="1" applyFont="1" applyFill="1" applyBorder="1" applyAlignment="1">
      <alignment horizontal="right" vertical="center"/>
    </xf>
    <xf numFmtId="177" fontId="14" fillId="10" borderId="18" xfId="1" applyNumberFormat="1" applyFont="1" applyFill="1" applyBorder="1" applyAlignment="1">
      <alignment horizontal="right" vertical="center"/>
    </xf>
    <xf numFmtId="40" fontId="14" fillId="0" borderId="2" xfId="0" applyNumberFormat="1" applyFont="1" applyFill="1" applyBorder="1" applyAlignment="1">
      <alignment vertical="center" wrapText="1"/>
    </xf>
    <xf numFmtId="40" fontId="14" fillId="0" borderId="33" xfId="3" applyNumberFormat="1" applyFont="1" applyFill="1" applyBorder="1" applyAlignment="1">
      <alignment horizontal="right" vertical="center" wrapText="1"/>
    </xf>
    <xf numFmtId="40" fontId="14" fillId="10" borderId="19" xfId="0" applyNumberFormat="1" applyFont="1" applyFill="1" applyBorder="1" applyAlignment="1">
      <alignment vertical="center" wrapText="1"/>
    </xf>
    <xf numFmtId="177" fontId="14" fillId="10" borderId="1" xfId="1" applyNumberFormat="1" applyFont="1" applyFill="1" applyBorder="1" applyAlignment="1">
      <alignment horizontal="right" vertical="center" wrapText="1"/>
    </xf>
    <xf numFmtId="183" fontId="14" fillId="0" borderId="23" xfId="3" applyNumberFormat="1" applyFont="1" applyFill="1" applyBorder="1" applyAlignment="1">
      <alignment horizontal="right" vertical="center" wrapText="1"/>
    </xf>
    <xf numFmtId="183" fontId="14" fillId="0" borderId="2" xfId="3" applyNumberFormat="1" applyFont="1" applyFill="1" applyBorder="1" applyAlignment="1">
      <alignment horizontal="right" vertical="center" wrapText="1"/>
    </xf>
    <xf numFmtId="183" fontId="14" fillId="10" borderId="1" xfId="3" applyNumberFormat="1" applyFont="1" applyFill="1" applyBorder="1" applyAlignment="1">
      <alignment horizontal="right" vertical="center" wrapText="1"/>
    </xf>
    <xf numFmtId="183" fontId="14" fillId="0" borderId="1" xfId="0" applyNumberFormat="1" applyFont="1" applyFill="1" applyBorder="1" applyAlignment="1">
      <alignment vertical="center" wrapText="1"/>
    </xf>
    <xf numFmtId="184" fontId="14" fillId="0" borderId="2" xfId="1" applyNumberFormat="1" applyFont="1" applyFill="1" applyBorder="1" applyAlignment="1">
      <alignment horizontal="right" vertical="center" wrapText="1"/>
    </xf>
    <xf numFmtId="184" fontId="14" fillId="0" borderId="1" xfId="1" applyNumberFormat="1" applyFont="1" applyFill="1" applyBorder="1" applyAlignment="1">
      <alignment horizontal="right" vertical="center" wrapText="1"/>
    </xf>
    <xf numFmtId="0" fontId="18" fillId="0" borderId="20" xfId="0" applyFont="1" applyBorder="1" applyAlignment="1">
      <alignment vertical="center"/>
    </xf>
    <xf numFmtId="177" fontId="18" fillId="0" borderId="1" xfId="1" applyNumberFormat="1" applyFont="1" applyBorder="1" applyAlignment="1">
      <alignment horizontal="right" vertical="center" wrapText="1"/>
    </xf>
    <xf numFmtId="38" fontId="14" fillId="0" borderId="22" xfId="3" applyFont="1" applyFill="1" applyBorder="1" applyAlignment="1">
      <alignment horizontal="right" vertical="center"/>
    </xf>
    <xf numFmtId="184" fontId="14" fillId="0" borderId="1" xfId="1" applyNumberFormat="1" applyFont="1" applyFill="1" applyBorder="1" applyAlignment="1">
      <alignment vertical="center" wrapText="1"/>
    </xf>
    <xf numFmtId="183" fontId="14" fillId="0" borderId="34" xfId="0" applyNumberFormat="1" applyFont="1" applyFill="1" applyBorder="1" applyAlignment="1">
      <alignment vertical="center" wrapText="1"/>
    </xf>
    <xf numFmtId="184" fontId="14" fillId="0" borderId="34" xfId="1" applyNumberFormat="1" applyFont="1" applyFill="1" applyBorder="1" applyAlignment="1">
      <alignment vertical="center" wrapText="1"/>
    </xf>
    <xf numFmtId="177" fontId="14" fillId="0" borderId="34" xfId="1" applyNumberFormat="1" applyFont="1" applyFill="1" applyBorder="1" applyAlignment="1">
      <alignment vertical="center" wrapText="1"/>
    </xf>
    <xf numFmtId="183" fontId="14" fillId="10" borderId="1" xfId="0" applyNumberFormat="1" applyFont="1" applyFill="1" applyBorder="1" applyAlignment="1">
      <alignment vertical="center" wrapText="1"/>
    </xf>
    <xf numFmtId="184" fontId="14" fillId="10" borderId="1" xfId="1" applyNumberFormat="1" applyFont="1" applyFill="1" applyBorder="1" applyAlignment="1">
      <alignment vertical="center" wrapText="1"/>
    </xf>
    <xf numFmtId="184" fontId="14" fillId="10" borderId="1" xfId="1" applyNumberFormat="1" applyFont="1" applyFill="1" applyBorder="1" applyAlignment="1">
      <alignment horizontal="right" vertical="center" wrapText="1"/>
    </xf>
    <xf numFmtId="184" fontId="14" fillId="0" borderId="22" xfId="1" applyNumberFormat="1" applyFont="1" applyFill="1" applyBorder="1" applyAlignment="1">
      <alignment vertical="center" wrapText="1"/>
    </xf>
    <xf numFmtId="183" fontId="14" fillId="10" borderId="23" xfId="3" applyNumberFormat="1" applyFont="1" applyFill="1" applyBorder="1" applyAlignment="1">
      <alignment horizontal="right" vertical="center" wrapText="1"/>
    </xf>
    <xf numFmtId="184" fontId="14" fillId="10" borderId="19" xfId="1" applyNumberFormat="1" applyFont="1" applyFill="1" applyBorder="1" applyAlignment="1">
      <alignment vertical="center" wrapText="1"/>
    </xf>
    <xf numFmtId="38" fontId="14" fillId="0" borderId="22" xfId="3" applyFont="1" applyFill="1" applyBorder="1" applyAlignment="1">
      <alignment vertical="center"/>
    </xf>
    <xf numFmtId="179" fontId="14" fillId="0" borderId="1" xfId="3" applyNumberFormat="1" applyFont="1" applyFill="1" applyBorder="1" applyAlignment="1">
      <alignment vertical="center"/>
    </xf>
    <xf numFmtId="184" fontId="14" fillId="0" borderId="35" xfId="1" applyNumberFormat="1" applyFont="1" applyFill="1" applyBorder="1" applyAlignment="1">
      <alignment vertical="center" wrapText="1"/>
    </xf>
    <xf numFmtId="0" fontId="19" fillId="0" borderId="0" xfId="0" applyFont="1" applyFill="1" applyBorder="1" applyAlignment="1">
      <alignment horizontal="center" vertical="center"/>
    </xf>
    <xf numFmtId="0" fontId="14" fillId="0" borderId="24" xfId="24" applyFont="1" applyFill="1" applyBorder="1" applyAlignment="1">
      <alignment horizontal="center" vertical="center" textRotation="255"/>
    </xf>
    <xf numFmtId="0" fontId="14" fillId="0" borderId="6" xfId="24" applyFont="1" applyFill="1" applyBorder="1" applyAlignment="1">
      <alignment horizontal="center" vertical="center" textRotation="255"/>
    </xf>
    <xf numFmtId="0" fontId="14" fillId="5" borderId="22" xfId="24" applyFont="1" applyFill="1" applyBorder="1" applyAlignment="1">
      <alignment horizontal="center" vertical="center"/>
    </xf>
    <xf numFmtId="0" fontId="14" fillId="5" borderId="36" xfId="24" applyFont="1" applyFill="1" applyBorder="1" applyAlignment="1">
      <alignment horizontal="center" vertical="center" wrapText="1"/>
    </xf>
    <xf numFmtId="0" fontId="14" fillId="5" borderId="27" xfId="24" applyFont="1" applyFill="1" applyBorder="1" applyAlignment="1">
      <alignment horizontal="center" vertical="center" wrapText="1"/>
    </xf>
    <xf numFmtId="0" fontId="14" fillId="5" borderId="28" xfId="24" applyFont="1" applyFill="1" applyBorder="1" applyAlignment="1">
      <alignment horizontal="center" vertical="center" wrapText="1"/>
    </xf>
    <xf numFmtId="0" fontId="14" fillId="0" borderId="0" xfId="0" applyFont="1" applyFill="1" applyBorder="1" applyAlignment="1">
      <alignment horizontal="center" vertical="center" wrapText="1"/>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41" fontId="14" fillId="0" borderId="10" xfId="3" applyNumberFormat="1" applyFont="1" applyFill="1" applyBorder="1" applyAlignment="1" applyProtection="1">
      <alignment vertical="center"/>
      <protection locked="0"/>
    </xf>
    <xf numFmtId="41" fontId="14" fillId="0" borderId="10" xfId="3" applyNumberFormat="1" applyFont="1" applyFill="1" applyBorder="1" applyAlignment="1" applyProtection="1">
      <alignment vertical="center" shrinkToFit="1"/>
      <protection locked="0"/>
    </xf>
    <xf numFmtId="177" fontId="14" fillId="0" borderId="13" xfId="1" applyNumberFormat="1" applyFont="1" applyFill="1" applyBorder="1" applyAlignment="1" applyProtection="1">
      <alignment vertical="center"/>
      <protection locked="0"/>
    </xf>
    <xf numFmtId="177" fontId="14" fillId="0" borderId="13" xfId="1" applyNumberFormat="1" applyFont="1" applyFill="1" applyBorder="1" applyAlignment="1" applyProtection="1">
      <alignment vertical="center" shrinkToFit="1"/>
      <protection locked="0"/>
    </xf>
    <xf numFmtId="41" fontId="14" fillId="0" borderId="18" xfId="3" applyNumberFormat="1" applyFont="1" applyFill="1" applyBorder="1" applyAlignment="1" applyProtection="1">
      <alignment vertical="center"/>
      <protection locked="0"/>
    </xf>
    <xf numFmtId="41" fontId="14" fillId="0" borderId="18" xfId="3" applyNumberFormat="1" applyFont="1" applyFill="1" applyBorder="1" applyAlignment="1" applyProtection="1">
      <alignment vertical="center" shrinkToFit="1"/>
      <protection locked="0"/>
    </xf>
    <xf numFmtId="38" fontId="14" fillId="0" borderId="7" xfId="3" applyFont="1" applyFill="1" applyBorder="1" applyAlignment="1" applyProtection="1">
      <alignment vertical="center"/>
      <protection locked="0"/>
    </xf>
    <xf numFmtId="183" fontId="14" fillId="0" borderId="7" xfId="3" applyNumberFormat="1" applyFont="1" applyFill="1" applyBorder="1" applyAlignment="1" applyProtection="1">
      <alignment vertical="center" shrinkToFit="1"/>
      <protection locked="0"/>
    </xf>
    <xf numFmtId="43" fontId="14" fillId="0" borderId="16" xfId="0" applyNumberFormat="1" applyFont="1" applyFill="1" applyBorder="1" applyAlignment="1" applyProtection="1">
      <alignment vertical="center"/>
      <protection locked="0"/>
    </xf>
    <xf numFmtId="43" fontId="14" fillId="0" borderId="13" xfId="0" applyNumberFormat="1" applyFont="1" applyFill="1" applyBorder="1" applyAlignment="1" applyProtection="1">
      <alignment vertical="center"/>
      <protection locked="0"/>
    </xf>
    <xf numFmtId="38" fontId="14" fillId="0" borderId="3" xfId="3" applyFont="1" applyFill="1" applyBorder="1" applyAlignment="1" applyProtection="1">
      <alignment vertical="center"/>
      <protection locked="0"/>
    </xf>
    <xf numFmtId="183" fontId="14" fillId="0" borderId="3" xfId="3" applyNumberFormat="1" applyFont="1" applyFill="1" applyBorder="1" applyAlignment="1" applyProtection="1">
      <alignment vertical="center" shrinkToFit="1"/>
      <protection locked="0"/>
    </xf>
    <xf numFmtId="186" fontId="14" fillId="0" borderId="7" xfId="3" applyNumberFormat="1" applyFont="1" applyFill="1" applyBorder="1" applyAlignment="1" applyProtection="1">
      <alignment horizontal="right" vertical="center"/>
      <protection locked="0"/>
    </xf>
    <xf numFmtId="177" fontId="14" fillId="0" borderId="18" xfId="1" applyNumberFormat="1" applyFont="1" applyFill="1" applyBorder="1" applyAlignment="1" applyProtection="1">
      <alignment vertical="center"/>
      <protection locked="0"/>
    </xf>
    <xf numFmtId="41" fontId="16" fillId="0" borderId="3" xfId="3" applyNumberFormat="1" applyFont="1" applyFill="1" applyBorder="1" applyAlignment="1" applyProtection="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41" fontId="16" fillId="0" borderId="10" xfId="3" applyNumberFormat="1" applyFont="1" applyFill="1" applyBorder="1" applyAlignment="1" applyProtection="1">
      <alignment vertical="center"/>
    </xf>
    <xf numFmtId="41" fontId="16" fillId="0" borderId="7" xfId="3" applyNumberFormat="1" applyFont="1" applyFill="1" applyBorder="1" applyAlignment="1" applyProtection="1">
      <alignment vertical="center"/>
      <protection locked="0"/>
    </xf>
    <xf numFmtId="177" fontId="16" fillId="0" borderId="13" xfId="1" applyNumberFormat="1" applyFont="1" applyFill="1" applyBorder="1" applyAlignment="1" applyProtection="1">
      <alignment vertical="center"/>
      <protection locked="0"/>
    </xf>
    <xf numFmtId="183" fontId="16" fillId="0" borderId="3" xfId="0" applyNumberFormat="1" applyFont="1" applyFill="1" applyBorder="1" applyAlignment="1" applyProtection="1">
      <alignment vertical="center"/>
      <protection locked="0"/>
    </xf>
    <xf numFmtId="43" fontId="16" fillId="0" borderId="16" xfId="0" applyNumberFormat="1" applyFont="1" applyFill="1" applyBorder="1" applyAlignment="1" applyProtection="1">
      <alignment vertical="center"/>
      <protection locked="0"/>
    </xf>
    <xf numFmtId="43" fontId="16" fillId="0" borderId="13" xfId="0" applyNumberFormat="1" applyFont="1" applyFill="1" applyBorder="1" applyAlignment="1" applyProtection="1">
      <alignment vertical="center"/>
      <protection locked="0"/>
    </xf>
    <xf numFmtId="40" fontId="16" fillId="0" borderId="7" xfId="0" applyNumberFormat="1" applyFont="1" applyFill="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185" fontId="16" fillId="0" borderId="3" xfId="0" applyNumberFormat="1" applyFont="1" applyFill="1" applyBorder="1" applyAlignment="1" applyProtection="1">
      <alignment horizontal="right" vertical="center"/>
      <protection locked="0"/>
    </xf>
    <xf numFmtId="189" fontId="16" fillId="0" borderId="3" xfId="0" applyNumberFormat="1" applyFont="1" applyFill="1" applyBorder="1" applyAlignment="1" applyProtection="1">
      <alignment horizontal="right" vertical="center"/>
      <protection locked="0"/>
    </xf>
    <xf numFmtId="186" fontId="16" fillId="0" borderId="7" xfId="3" applyNumberFormat="1" applyFont="1" applyFill="1" applyBorder="1" applyAlignment="1" applyProtection="1">
      <alignment horizontal="right" vertical="center"/>
      <protection locked="0"/>
    </xf>
    <xf numFmtId="183" fontId="16" fillId="0" borderId="3" xfId="3" applyNumberFormat="1" applyFont="1" applyFill="1" applyBorder="1" applyAlignment="1" applyProtection="1">
      <alignment horizontal="right" vertical="center"/>
      <protection locked="0"/>
    </xf>
    <xf numFmtId="179" fontId="16" fillId="0" borderId="18" xfId="0" applyNumberFormat="1" applyFont="1" applyFill="1" applyBorder="1" applyAlignment="1" applyProtection="1">
      <alignment horizontal="right" vertical="center"/>
      <protection locked="0"/>
    </xf>
    <xf numFmtId="183" fontId="14" fillId="10" borderId="17" xfId="3" applyNumberFormat="1" applyFont="1" applyFill="1" applyBorder="1" applyAlignment="1">
      <alignment horizontal="right" vertical="center" wrapText="1"/>
    </xf>
    <xf numFmtId="38" fontId="14" fillId="0" borderId="23" xfId="3" applyFont="1" applyFill="1" applyBorder="1" applyAlignment="1">
      <alignment horizontal="right" vertical="center" wrapText="1"/>
    </xf>
    <xf numFmtId="184" fontId="14" fillId="0" borderId="23" xfId="1" applyNumberFormat="1" applyFont="1" applyFill="1" applyBorder="1" applyAlignment="1">
      <alignment horizontal="right" vertical="center" shrinkToFit="1"/>
    </xf>
    <xf numFmtId="184" fontId="14" fillId="0" borderId="23" xfId="1" applyNumberFormat="1" applyFont="1" applyFill="1" applyBorder="1" applyAlignment="1">
      <alignment horizontal="right" vertical="center" wrapText="1"/>
    </xf>
    <xf numFmtId="184" fontId="14" fillId="0" borderId="18" xfId="1" applyNumberFormat="1" applyFont="1" applyFill="1" applyBorder="1" applyAlignment="1">
      <alignment horizontal="right" vertical="center" wrapText="1"/>
    </xf>
    <xf numFmtId="184" fontId="14" fillId="6" borderId="23" xfId="1" applyNumberFormat="1" applyFont="1" applyFill="1" applyBorder="1" applyAlignment="1">
      <alignment horizontal="right" vertical="center" shrinkToFit="1"/>
    </xf>
    <xf numFmtId="183" fontId="14" fillId="0" borderId="1" xfId="3" applyNumberFormat="1" applyFont="1" applyFill="1" applyBorder="1" applyAlignment="1">
      <alignment horizontal="right" vertical="center" wrapText="1"/>
    </xf>
    <xf numFmtId="184" fontId="14" fillId="12" borderId="23" xfId="1" applyNumberFormat="1" applyFont="1" applyFill="1" applyBorder="1" applyAlignment="1">
      <alignment horizontal="right" vertical="center" shrinkToFit="1"/>
    </xf>
    <xf numFmtId="184" fontId="14" fillId="6" borderId="0" xfId="1" applyNumberFormat="1" applyFont="1" applyFill="1" applyBorder="1" applyAlignment="1">
      <alignment horizontal="right" vertical="center" wrapText="1"/>
    </xf>
    <xf numFmtId="184" fontId="14" fillId="0" borderId="17" xfId="1" applyNumberFormat="1" applyFont="1" applyFill="1" applyBorder="1" applyAlignment="1">
      <alignment horizontal="right" vertical="center" wrapText="1"/>
    </xf>
    <xf numFmtId="184" fontId="14" fillId="6" borderId="18" xfId="1" applyNumberFormat="1" applyFont="1" applyFill="1" applyBorder="1" applyAlignment="1">
      <alignment horizontal="right" vertical="center" wrapText="1"/>
    </xf>
    <xf numFmtId="38" fontId="14" fillId="10" borderId="18" xfId="3" applyFont="1" applyFill="1" applyBorder="1" applyAlignment="1">
      <alignment horizontal="right" vertical="center" wrapText="1"/>
    </xf>
    <xf numFmtId="184" fontId="14" fillId="10" borderId="18" xfId="1" applyNumberFormat="1" applyFont="1" applyFill="1" applyBorder="1" applyAlignment="1">
      <alignment horizontal="right" vertical="center" wrapText="1"/>
    </xf>
    <xf numFmtId="184" fontId="14" fillId="10" borderId="23" xfId="1" applyNumberFormat="1" applyFont="1" applyFill="1" applyBorder="1" applyAlignment="1">
      <alignment horizontal="right" vertical="center" shrinkToFit="1"/>
    </xf>
    <xf numFmtId="184" fontId="14" fillId="10" borderId="23"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84" fontId="14" fillId="0" borderId="0" xfId="1" applyNumberFormat="1" applyFont="1" applyFill="1" applyBorder="1" applyAlignment="1">
      <alignment horizontal="right" vertical="center" wrapText="1"/>
    </xf>
    <xf numFmtId="184" fontId="14" fillId="0" borderId="0" xfId="1" applyNumberFormat="1" applyFont="1" applyFill="1" applyBorder="1" applyAlignment="1">
      <alignment horizontal="right" vertical="center" shrinkToFit="1"/>
    </xf>
    <xf numFmtId="183" fontId="14" fillId="0" borderId="18" xfId="3" applyNumberFormat="1" applyFont="1" applyFill="1" applyBorder="1" applyAlignment="1">
      <alignment horizontal="right" vertical="center" wrapText="1"/>
    </xf>
    <xf numFmtId="183" fontId="14" fillId="0" borderId="23" xfId="0" applyNumberFormat="1" applyFont="1" applyFill="1" applyBorder="1" applyAlignment="1">
      <alignment vertical="center" wrapText="1"/>
    </xf>
    <xf numFmtId="38" fontId="14" fillId="12" borderId="1" xfId="3" applyFont="1" applyFill="1" applyBorder="1" applyAlignment="1">
      <alignment horizontal="right" vertical="center" wrapText="1"/>
    </xf>
    <xf numFmtId="38" fontId="14" fillId="12" borderId="1" xfId="3" applyFont="1" applyFill="1" applyBorder="1" applyAlignment="1" applyProtection="1">
      <alignment horizontal="right" vertical="center" wrapText="1"/>
    </xf>
    <xf numFmtId="183" fontId="14" fillId="10" borderId="2" xfId="3" applyNumberFormat="1" applyFont="1" applyFill="1" applyBorder="1" applyAlignment="1">
      <alignment horizontal="right" vertical="center" wrapText="1"/>
    </xf>
    <xf numFmtId="183" fontId="14" fillId="10" borderId="2" xfId="0" applyNumberFormat="1" applyFont="1" applyFill="1" applyBorder="1" applyAlignment="1">
      <alignment vertical="center" wrapText="1"/>
    </xf>
    <xf numFmtId="183" fontId="14" fillId="0" borderId="0" xfId="3" applyNumberFormat="1" applyFont="1" applyFill="1" applyBorder="1" applyAlignment="1">
      <alignment horizontal="right" vertical="center" wrapText="1"/>
    </xf>
    <xf numFmtId="183" fontId="14" fillId="0" borderId="0" xfId="0" applyNumberFormat="1" applyFont="1" applyFill="1" applyBorder="1" applyAlignment="1">
      <alignment vertical="center" wrapText="1"/>
    </xf>
    <xf numFmtId="183" fontId="14" fillId="0" borderId="18" xfId="0" applyNumberFormat="1" applyFont="1" applyFill="1" applyBorder="1" applyAlignment="1">
      <alignment vertical="center" wrapText="1"/>
    </xf>
    <xf numFmtId="177" fontId="14" fillId="0" borderId="23" xfId="1" applyNumberFormat="1" applyFont="1" applyFill="1" applyBorder="1" applyAlignment="1">
      <alignment horizontal="right" vertical="center"/>
    </xf>
    <xf numFmtId="178" fontId="14" fillId="0" borderId="23" xfId="0" applyNumberFormat="1" applyFont="1" applyFill="1" applyBorder="1" applyAlignment="1">
      <alignment vertical="center"/>
    </xf>
    <xf numFmtId="177" fontId="14" fillId="0" borderId="2" xfId="1" applyNumberFormat="1" applyFont="1" applyFill="1" applyBorder="1" applyAlignment="1">
      <alignment horizontal="right" vertical="center"/>
    </xf>
    <xf numFmtId="178" fontId="14" fillId="0" borderId="2" xfId="0" applyNumberFormat="1" applyFont="1" applyFill="1" applyBorder="1" applyAlignment="1">
      <alignment vertical="center"/>
    </xf>
    <xf numFmtId="38" fontId="14" fillId="10" borderId="18" xfId="3" applyFont="1" applyFill="1" applyBorder="1" applyAlignment="1">
      <alignment horizontal="right" vertical="center"/>
    </xf>
    <xf numFmtId="177" fontId="14" fillId="10" borderId="23" xfId="1" applyNumberFormat="1" applyFont="1" applyFill="1" applyBorder="1" applyAlignment="1">
      <alignment horizontal="right" vertical="center"/>
    </xf>
    <xf numFmtId="178" fontId="14" fillId="10" borderId="23" xfId="0" applyNumberFormat="1" applyFont="1" applyFill="1" applyBorder="1" applyAlignment="1">
      <alignment vertical="center"/>
    </xf>
    <xf numFmtId="178" fontId="14" fillId="10" borderId="18" xfId="0" applyNumberFormat="1" applyFont="1" applyFill="1" applyBorder="1" applyAlignment="1">
      <alignment vertical="center"/>
    </xf>
    <xf numFmtId="177" fontId="14" fillId="0" borderId="1" xfId="1" applyNumberFormat="1" applyFont="1" applyFill="1" applyBorder="1" applyAlignment="1">
      <alignment horizontal="right" vertical="center" wrapText="1" shrinkToFit="1"/>
    </xf>
    <xf numFmtId="38" fontId="14" fillId="10" borderId="1" xfId="24" applyNumberFormat="1" applyFont="1" applyFill="1" applyBorder="1" applyAlignment="1">
      <alignment horizontal="right" vertical="center" wrapText="1"/>
    </xf>
    <xf numFmtId="180" fontId="14" fillId="10" borderId="2" xfId="24" applyNumberFormat="1" applyFont="1" applyFill="1" applyBorder="1" applyAlignment="1">
      <alignment horizontal="right" vertical="center" wrapText="1"/>
    </xf>
    <xf numFmtId="38" fontId="14" fillId="10" borderId="1" xfId="24" applyNumberFormat="1" applyFont="1" applyFill="1" applyBorder="1" applyAlignment="1">
      <alignment vertical="center"/>
    </xf>
    <xf numFmtId="38" fontId="14" fillId="10" borderId="1" xfId="3" applyFont="1" applyFill="1" applyBorder="1" applyAlignment="1">
      <alignment vertical="center"/>
    </xf>
    <xf numFmtId="176" fontId="14" fillId="0" borderId="23" xfId="3" applyNumberFormat="1" applyFont="1" applyFill="1" applyBorder="1" applyAlignment="1">
      <alignment horizontal="center" vertical="center" wrapText="1" shrinkToFit="1"/>
    </xf>
    <xf numFmtId="38" fontId="14" fillId="0" borderId="23"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22" xfId="3" applyNumberFormat="1" applyFont="1" applyFill="1" applyBorder="1" applyAlignment="1">
      <alignment horizontal="center" vertical="center" wrapText="1" shrinkToFit="1"/>
    </xf>
    <xf numFmtId="176" fontId="14" fillId="0" borderId="24" xfId="3" applyNumberFormat="1" applyFont="1" applyFill="1" applyBorder="1" applyAlignment="1">
      <alignment horizontal="center" vertical="center" wrapText="1" shrinkToFit="1"/>
    </xf>
    <xf numFmtId="38" fontId="14" fillId="0" borderId="24" xfId="3"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176" fontId="14" fillId="10" borderId="18" xfId="24" applyNumberFormat="1" applyFont="1" applyFill="1" applyBorder="1" applyAlignment="1">
      <alignment horizontal="center" vertical="center" wrapText="1"/>
    </xf>
    <xf numFmtId="38" fontId="14" fillId="10"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183" fontId="14" fillId="0" borderId="23" xfId="3" applyNumberFormat="1" applyFont="1" applyBorder="1" applyAlignment="1">
      <alignment horizontal="right" vertical="center" wrapText="1"/>
    </xf>
    <xf numFmtId="183" fontId="14" fillId="0" borderId="23" xfId="0" applyNumberFormat="1" applyFont="1" applyBorder="1" applyAlignment="1">
      <alignment vertical="center" wrapText="1"/>
    </xf>
    <xf numFmtId="38" fontId="14" fillId="12" borderId="1" xfId="3" applyFont="1" applyFill="1" applyBorder="1" applyAlignment="1" applyProtection="1">
      <alignment horizontal="right" vertical="center" wrapText="1"/>
      <protection locked="0"/>
    </xf>
    <xf numFmtId="38" fontId="14" fillId="0" borderId="23" xfId="3" applyFont="1" applyBorder="1" applyAlignment="1">
      <alignment horizontal="right" vertical="center" wrapText="1"/>
    </xf>
    <xf numFmtId="184" fontId="14" fillId="0" borderId="23" xfId="1" applyNumberFormat="1" applyFont="1" applyBorder="1" applyAlignment="1">
      <alignment horizontal="right" vertical="center" wrapText="1"/>
    </xf>
    <xf numFmtId="184" fontId="14" fillId="6" borderId="37" xfId="1" applyNumberFormat="1" applyFont="1" applyFill="1" applyBorder="1" applyAlignment="1">
      <alignment horizontal="right" vertical="center" wrapText="1"/>
    </xf>
    <xf numFmtId="184" fontId="14" fillId="0" borderId="17" xfId="1" applyNumberFormat="1" applyFont="1" applyBorder="1" applyAlignment="1">
      <alignment horizontal="right" vertical="center" wrapText="1"/>
    </xf>
    <xf numFmtId="184" fontId="14" fillId="0" borderId="3" xfId="1" applyNumberFormat="1" applyFont="1" applyBorder="1" applyAlignment="1">
      <alignment horizontal="right" vertical="center" wrapText="1"/>
    </xf>
    <xf numFmtId="184" fontId="14" fillId="0" borderId="2" xfId="1" applyNumberFormat="1" applyFont="1" applyBorder="1" applyAlignment="1">
      <alignment horizontal="right" vertical="center" wrapText="1"/>
    </xf>
    <xf numFmtId="184" fontId="14" fillId="0" borderId="1" xfId="1" applyNumberFormat="1" applyFont="1" applyBorder="1" applyAlignment="1">
      <alignment horizontal="right" vertical="center" wrapText="1"/>
    </xf>
    <xf numFmtId="184" fontId="14" fillId="0" borderId="2" xfId="1" applyNumberFormat="1" applyFont="1" applyFill="1" applyBorder="1" applyAlignment="1">
      <alignment vertical="center" wrapText="1"/>
    </xf>
    <xf numFmtId="183" fontId="14" fillId="0" borderId="22" xfId="0" applyNumberFormat="1" applyFont="1" applyFill="1" applyBorder="1" applyAlignment="1">
      <alignment vertical="center" wrapText="1"/>
    </xf>
    <xf numFmtId="183" fontId="14" fillId="0" borderId="20" xfId="0" applyNumberFormat="1" applyFont="1" applyFill="1" applyBorder="1" applyAlignment="1">
      <alignment vertical="center" wrapText="1"/>
    </xf>
    <xf numFmtId="184" fontId="14" fillId="0" borderId="20" xfId="1" applyNumberFormat="1" applyFont="1" applyFill="1" applyBorder="1" applyAlignment="1">
      <alignment vertical="center" wrapText="1"/>
    </xf>
    <xf numFmtId="184" fontId="14" fillId="0" borderId="33" xfId="1" applyNumberFormat="1" applyFont="1" applyFill="1" applyBorder="1" applyAlignment="1">
      <alignment vertical="center" wrapText="1"/>
    </xf>
    <xf numFmtId="183" fontId="14" fillId="0" borderId="17" xfId="3" applyNumberFormat="1" applyFont="1" applyFill="1" applyBorder="1" applyAlignment="1">
      <alignment horizontal="right" vertical="center" wrapText="1"/>
    </xf>
    <xf numFmtId="183" fontId="14" fillId="0" borderId="34" xfId="3" applyNumberFormat="1" applyFont="1" applyFill="1" applyBorder="1" applyAlignment="1">
      <alignment horizontal="right" vertical="center" wrapText="1"/>
    </xf>
    <xf numFmtId="183" fontId="14" fillId="0" borderId="38" xfId="3" applyNumberFormat="1" applyFont="1" applyFill="1" applyBorder="1" applyAlignment="1">
      <alignment horizontal="right" vertical="center" wrapText="1"/>
    </xf>
    <xf numFmtId="183" fontId="26" fillId="7" borderId="34" xfId="3" applyNumberFormat="1" applyFont="1" applyFill="1" applyBorder="1" applyAlignment="1">
      <alignment horizontal="right" vertical="center" wrapText="1"/>
    </xf>
    <xf numFmtId="184" fontId="14" fillId="0" borderId="4" xfId="1" applyNumberFormat="1" applyFont="1" applyFill="1" applyBorder="1" applyAlignment="1">
      <alignment vertical="center" wrapText="1"/>
    </xf>
    <xf numFmtId="184" fontId="14" fillId="0" borderId="19" xfId="1" applyNumberFormat="1" applyFont="1" applyFill="1" applyBorder="1" applyAlignment="1">
      <alignment vertical="center" wrapText="1"/>
    </xf>
    <xf numFmtId="184" fontId="12" fillId="0" borderId="22" xfId="1" applyNumberFormat="1" applyFont="1" applyFill="1" applyBorder="1" applyAlignment="1">
      <alignment vertical="center" wrapText="1"/>
    </xf>
    <xf numFmtId="0" fontId="14" fillId="10" borderId="22" xfId="24" applyFont="1" applyFill="1" applyBorder="1" applyAlignment="1">
      <alignment horizontal="center" vertical="center" wrapText="1"/>
    </xf>
    <xf numFmtId="0" fontId="14" fillId="0" borderId="1" xfId="28" applyFont="1" applyFill="1" applyBorder="1" applyAlignment="1">
      <alignment horizontal="left" vertical="center" wrapText="1"/>
    </xf>
    <xf numFmtId="0" fontId="14" fillId="7" borderId="3" xfId="0" applyFont="1" applyFill="1" applyBorder="1" applyAlignment="1" applyProtection="1">
      <alignment horizontal="center" vertical="center" wrapText="1"/>
      <protection locked="0"/>
    </xf>
    <xf numFmtId="38" fontId="14" fillId="0" borderId="1" xfId="3" applyFont="1" applyFill="1" applyBorder="1" applyAlignment="1">
      <alignment horizontal="left" vertical="center" shrinkToFit="1"/>
    </xf>
    <xf numFmtId="38" fontId="14" fillId="0" borderId="18" xfId="3" applyFont="1" applyFill="1" applyBorder="1" applyAlignment="1">
      <alignment horizontal="center" vertical="center"/>
    </xf>
    <xf numFmtId="38" fontId="14" fillId="0" borderId="3" xfId="3" applyFont="1" applyFill="1" applyBorder="1" applyAlignment="1">
      <alignment horizontal="left" vertical="center" shrinkToFit="1"/>
    </xf>
    <xf numFmtId="38" fontId="14" fillId="0" borderId="18" xfId="3" applyFont="1" applyFill="1" applyBorder="1" applyAlignment="1">
      <alignment horizontal="left" vertical="center" shrinkToFit="1"/>
    </xf>
    <xf numFmtId="177" fontId="14" fillId="0" borderId="1" xfId="1" applyNumberFormat="1" applyFont="1" applyFill="1" applyBorder="1" applyAlignment="1">
      <alignment horizontal="left" vertical="center"/>
    </xf>
    <xf numFmtId="177" fontId="14" fillId="0" borderId="3" xfId="1" applyNumberFormat="1" applyFont="1" applyFill="1" applyBorder="1" applyAlignment="1">
      <alignment horizontal="left" vertical="center"/>
    </xf>
    <xf numFmtId="0" fontId="14" fillId="0" borderId="18" xfId="0" applyFont="1" applyFill="1" applyBorder="1" applyAlignment="1">
      <alignment horizontal="left" vertical="center" shrinkToFit="1"/>
    </xf>
    <xf numFmtId="38" fontId="14" fillId="0" borderId="3" xfId="3" applyFont="1" applyFill="1" applyBorder="1" applyAlignment="1">
      <alignment horizontal="center" vertical="center"/>
    </xf>
    <xf numFmtId="0" fontId="14" fillId="0" borderId="1" xfId="28" applyFont="1" applyFill="1" applyBorder="1" applyAlignment="1">
      <alignment horizontal="left" vertical="center"/>
    </xf>
    <xf numFmtId="184" fontId="14" fillId="0" borderId="37" xfId="1" applyNumberFormat="1" applyFont="1" applyFill="1" applyBorder="1" applyAlignment="1">
      <alignment horizontal="right" vertical="center" wrapText="1"/>
    </xf>
    <xf numFmtId="184" fontId="14" fillId="0" borderId="1" xfId="1" applyNumberFormat="1" applyFont="1" applyFill="1" applyBorder="1" applyAlignment="1">
      <alignment horizontal="right" vertical="center" shrinkToFit="1"/>
    </xf>
    <xf numFmtId="177" fontId="14" fillId="0" borderId="1" xfId="1" applyNumberFormat="1" applyFont="1" applyFill="1" applyBorder="1" applyAlignment="1">
      <alignment vertical="center" wrapText="1"/>
    </xf>
    <xf numFmtId="183" fontId="16" fillId="10" borderId="1" xfId="0" applyNumberFormat="1" applyFont="1" applyFill="1" applyBorder="1" applyAlignment="1">
      <alignment vertical="center" wrapText="1"/>
    </xf>
    <xf numFmtId="184" fontId="14" fillId="0" borderId="22" xfId="1" applyNumberFormat="1" applyFont="1" applyFill="1" applyBorder="1" applyAlignment="1">
      <alignment horizontal="right" vertical="center" wrapText="1"/>
    </xf>
    <xf numFmtId="41" fontId="16" fillId="0" borderId="3"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xf>
    <xf numFmtId="41" fontId="16" fillId="0" borderId="10" xfId="3" applyNumberFormat="1" applyFont="1" applyFill="1" applyBorder="1" applyAlignment="1" applyProtection="1">
      <alignment horizontal="right" vertical="center" readingOrder="1"/>
    </xf>
    <xf numFmtId="41" fontId="16" fillId="0" borderId="7" xfId="3" applyNumberFormat="1" applyFont="1" applyFill="1" applyBorder="1" applyAlignment="1" applyProtection="1">
      <alignment horizontal="right" vertical="center" readingOrder="1"/>
      <protection locked="0"/>
    </xf>
    <xf numFmtId="43" fontId="16" fillId="0" borderId="16" xfId="0" applyNumberFormat="1" applyFont="1" applyFill="1" applyBorder="1" applyAlignment="1" applyProtection="1">
      <alignment horizontal="right" vertical="center" readingOrder="1"/>
      <protection locked="0"/>
    </xf>
    <xf numFmtId="43" fontId="16" fillId="0" borderId="13" xfId="0" applyNumberFormat="1" applyFont="1" applyFill="1" applyBorder="1" applyAlignment="1" applyProtection="1">
      <alignment horizontal="right" vertical="center" readingOrder="1"/>
      <protection locked="0"/>
    </xf>
    <xf numFmtId="179" fontId="16" fillId="0" borderId="0" xfId="0" applyNumberFormat="1" applyFont="1" applyFill="1" applyBorder="1" applyAlignment="1" applyProtection="1">
      <alignment horizontal="left" vertical="center"/>
      <protection locked="0"/>
    </xf>
    <xf numFmtId="0" fontId="17" fillId="7" borderId="1" xfId="0" applyFont="1" applyFill="1" applyBorder="1" applyAlignment="1" applyProtection="1">
      <alignment horizontal="center" vertical="center" wrapText="1" shrinkToFit="1"/>
      <protection locked="0"/>
    </xf>
    <xf numFmtId="9" fontId="15" fillId="7" borderId="0" xfId="30" applyFont="1" applyFill="1" applyAlignment="1" applyProtection="1">
      <protection locked="0"/>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24" fillId="0" borderId="0" xfId="27" applyFont="1" applyFill="1" applyAlignment="1">
      <alignment horizontal="center" vertical="center" wrapText="1"/>
    </xf>
    <xf numFmtId="0" fontId="10" fillId="0" borderId="0" xfId="27" applyFont="1" applyFill="1" applyAlignment="1">
      <alignment horizontal="center" vertical="center"/>
    </xf>
    <xf numFmtId="0" fontId="12" fillId="0" borderId="0" xfId="27" applyFont="1" applyAlignment="1">
      <alignment horizontal="left" vertical="center" wrapText="1" indent="7"/>
    </xf>
    <xf numFmtId="0" fontId="13" fillId="0" borderId="0" xfId="27" applyFont="1" applyFill="1" applyAlignment="1">
      <alignment horizontal="left" vertical="top" wrapText="1"/>
    </xf>
    <xf numFmtId="0" fontId="13" fillId="0" borderId="0" xfId="27" applyFont="1" applyAlignment="1">
      <alignment horizontal="left" vertical="top" wrapText="1"/>
    </xf>
    <xf numFmtId="0" fontId="23" fillId="0" borderId="0" xfId="0" applyFont="1" applyAlignment="1">
      <alignment horizontal="center" vertical="center"/>
    </xf>
    <xf numFmtId="0" fontId="12" fillId="11" borderId="22"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2" xfId="0" applyFont="1" applyFill="1" applyBorder="1" applyAlignment="1">
      <alignment horizontal="center" vertical="center"/>
    </xf>
    <xf numFmtId="0" fontId="14" fillId="0" borderId="39" xfId="24" applyFont="1" applyFill="1" applyBorder="1" applyAlignment="1">
      <alignment horizontal="center" vertical="center" textRotation="255"/>
    </xf>
    <xf numFmtId="0" fontId="14" fillId="0" borderId="40" xfId="24" applyFont="1" applyFill="1" applyBorder="1" applyAlignment="1">
      <alignment horizontal="center" vertical="center" textRotation="255"/>
    </xf>
    <xf numFmtId="0" fontId="14" fillId="0" borderId="41" xfId="24" applyFont="1" applyFill="1" applyBorder="1" applyAlignment="1">
      <alignment horizontal="center" vertical="center" textRotation="255"/>
    </xf>
    <xf numFmtId="0" fontId="14" fillId="0" borderId="48" xfId="29" applyFont="1" applyFill="1" applyBorder="1" applyAlignment="1">
      <alignment horizontal="center" vertical="center"/>
    </xf>
    <xf numFmtId="0" fontId="14" fillId="0" borderId="49" xfId="29" applyFont="1" applyFill="1" applyBorder="1" applyAlignment="1">
      <alignment horizontal="center" vertical="center"/>
    </xf>
    <xf numFmtId="0" fontId="14" fillId="0" borderId="50" xfId="29" applyFont="1" applyFill="1" applyBorder="1" applyAlignment="1">
      <alignment horizontal="center" vertical="center"/>
    </xf>
    <xf numFmtId="0" fontId="14" fillId="0" borderId="51" xfId="29" applyFont="1" applyFill="1" applyBorder="1" applyAlignment="1">
      <alignment horizontal="center" vertical="center"/>
    </xf>
    <xf numFmtId="0" fontId="14" fillId="0" borderId="52" xfId="29" applyFont="1" applyFill="1" applyBorder="1" applyAlignment="1">
      <alignment horizontal="center" vertical="center"/>
    </xf>
    <xf numFmtId="0" fontId="14" fillId="0" borderId="53" xfId="29" applyFont="1" applyFill="1" applyBorder="1" applyAlignment="1">
      <alignment horizontal="center" vertical="center"/>
    </xf>
    <xf numFmtId="0" fontId="14" fillId="0" borderId="48" xfId="24" applyFont="1" applyFill="1" applyBorder="1" applyAlignment="1">
      <alignment horizontal="center" vertical="center" textRotation="255"/>
    </xf>
    <xf numFmtId="0" fontId="14" fillId="0" borderId="54" xfId="24" applyFont="1" applyFill="1" applyBorder="1" applyAlignment="1">
      <alignment horizontal="center" vertical="center" textRotation="255"/>
    </xf>
    <xf numFmtId="0" fontId="14" fillId="0" borderId="55" xfId="24" applyFont="1" applyFill="1" applyBorder="1" applyAlignment="1">
      <alignment horizontal="center" vertical="center" textRotation="255"/>
    </xf>
    <xf numFmtId="0" fontId="14" fillId="0" borderId="50" xfId="24" applyFont="1" applyFill="1" applyBorder="1" applyAlignment="1">
      <alignment horizontal="center" vertical="center" textRotation="255"/>
    </xf>
    <xf numFmtId="0" fontId="14" fillId="0" borderId="56" xfId="24" applyFont="1" applyFill="1" applyBorder="1" applyAlignment="1">
      <alignment horizontal="center" vertical="center" textRotation="255"/>
    </xf>
    <xf numFmtId="0" fontId="14" fillId="0" borderId="57" xfId="24" applyFont="1" applyFill="1" applyBorder="1" applyAlignment="1">
      <alignment horizontal="center" vertical="center" textRotation="255"/>
    </xf>
    <xf numFmtId="0" fontId="14" fillId="0" borderId="52" xfId="24" applyFont="1" applyFill="1" applyBorder="1" applyAlignment="1">
      <alignment horizontal="center" vertical="center" textRotation="255"/>
    </xf>
    <xf numFmtId="0" fontId="14" fillId="0" borderId="58" xfId="24" applyFont="1" applyFill="1" applyBorder="1" applyAlignment="1">
      <alignment horizontal="center" vertical="center" textRotation="255"/>
    </xf>
    <xf numFmtId="0" fontId="14" fillId="0" borderId="59" xfId="24" applyFont="1" applyFill="1" applyBorder="1" applyAlignment="1">
      <alignment horizontal="center" vertical="center" textRotation="255"/>
    </xf>
    <xf numFmtId="0" fontId="14" fillId="0" borderId="39" xfId="24" applyFont="1" applyFill="1" applyBorder="1" applyAlignment="1">
      <alignment horizontal="center" vertical="center" textRotation="255" shrinkToFit="1"/>
    </xf>
    <xf numFmtId="0" fontId="14" fillId="0" borderId="40" xfId="24" applyFont="1" applyFill="1" applyBorder="1" applyAlignment="1">
      <alignment horizontal="center" vertical="center" textRotation="255" shrinkToFit="1"/>
    </xf>
    <xf numFmtId="0" fontId="14" fillId="0" borderId="41" xfId="24" applyFont="1" applyFill="1" applyBorder="1" applyAlignment="1">
      <alignment horizontal="center" vertical="center" textRotation="255" shrinkToFit="1"/>
    </xf>
    <xf numFmtId="0" fontId="14" fillId="2" borderId="42" xfId="24" applyFont="1" applyFill="1" applyBorder="1" applyAlignment="1">
      <alignment horizontal="center" vertical="center" wrapText="1"/>
    </xf>
    <xf numFmtId="0" fontId="14" fillId="2" borderId="43" xfId="24" applyFont="1" applyFill="1" applyBorder="1" applyAlignment="1">
      <alignment horizontal="center" vertical="center" wrapText="1"/>
    </xf>
    <xf numFmtId="0" fontId="14" fillId="2" borderId="44" xfId="24" applyFont="1" applyFill="1" applyBorder="1" applyAlignment="1">
      <alignment horizontal="center" vertical="center" wrapText="1"/>
    </xf>
    <xf numFmtId="0" fontId="14" fillId="2" borderId="39" xfId="24" applyFont="1" applyFill="1" applyBorder="1" applyAlignment="1">
      <alignment horizontal="center" vertical="center"/>
    </xf>
    <xf numFmtId="0" fontId="14" fillId="2" borderId="40" xfId="24" applyFont="1" applyFill="1" applyBorder="1" applyAlignment="1">
      <alignment horizontal="center" vertical="center"/>
    </xf>
    <xf numFmtId="0" fontId="14" fillId="2" borderId="41"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2" xfId="24" applyFont="1" applyFill="1" applyBorder="1" applyAlignment="1">
      <alignment horizontal="center" vertical="center"/>
    </xf>
    <xf numFmtId="0" fontId="14" fillId="2" borderId="29" xfId="24" applyFont="1" applyFill="1" applyBorder="1" applyAlignment="1">
      <alignment horizontal="center" vertical="center" wrapText="1"/>
    </xf>
    <xf numFmtId="0" fontId="14" fillId="2" borderId="32" xfId="24" applyFont="1" applyFill="1" applyBorder="1" applyAlignment="1">
      <alignment horizontal="center" vertical="center" wrapText="1"/>
    </xf>
    <xf numFmtId="0" fontId="14" fillId="2" borderId="20"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45" xfId="24" applyFont="1" applyFill="1" applyBorder="1" applyAlignment="1">
      <alignment horizontal="center" vertical="center"/>
    </xf>
    <xf numFmtId="0" fontId="14" fillId="2" borderId="46" xfId="24" applyFont="1" applyFill="1" applyBorder="1" applyAlignment="1">
      <alignment horizontal="center" vertical="center"/>
    </xf>
    <xf numFmtId="0" fontId="14" fillId="2" borderId="47" xfId="24" applyFont="1" applyFill="1" applyBorder="1" applyAlignment="1">
      <alignment horizontal="center" vertical="center"/>
    </xf>
    <xf numFmtId="0" fontId="12" fillId="2" borderId="42" xfId="24" applyFont="1" applyFill="1" applyBorder="1" applyAlignment="1">
      <alignment horizontal="center" vertical="center" wrapText="1"/>
    </xf>
    <xf numFmtId="0" fontId="12" fillId="2" borderId="43" xfId="24" applyFont="1" applyFill="1" applyBorder="1" applyAlignment="1">
      <alignment horizontal="center" vertical="center" wrapText="1"/>
    </xf>
    <xf numFmtId="0" fontId="12" fillId="2" borderId="44" xfId="24" applyFont="1" applyFill="1" applyBorder="1" applyAlignment="1">
      <alignment horizontal="center" vertical="center" wrapText="1"/>
    </xf>
    <xf numFmtId="0" fontId="14" fillId="2" borderId="45" xfId="29" applyFont="1" applyFill="1" applyBorder="1" applyAlignment="1">
      <alignment horizontal="center" vertical="center" shrinkToFit="1"/>
    </xf>
    <xf numFmtId="0" fontId="14" fillId="2" borderId="46" xfId="29" applyFont="1" applyFill="1" applyBorder="1" applyAlignment="1">
      <alignment horizontal="center" vertical="center" shrinkToFit="1"/>
    </xf>
    <xf numFmtId="0" fontId="14" fillId="2" borderId="47" xfId="29" applyFont="1" applyFill="1" applyBorder="1" applyAlignment="1">
      <alignment horizontal="center" vertical="center" shrinkToFit="1"/>
    </xf>
    <xf numFmtId="0" fontId="12" fillId="2" borderId="42" xfId="29" applyFont="1" applyFill="1" applyBorder="1" applyAlignment="1">
      <alignment horizontal="center" vertical="center" wrapText="1"/>
    </xf>
    <xf numFmtId="0" fontId="12" fillId="2" borderId="43" xfId="29" applyFont="1" applyFill="1" applyBorder="1" applyAlignment="1">
      <alignment horizontal="center" vertical="center" wrapText="1"/>
    </xf>
    <xf numFmtId="0" fontId="12" fillId="2" borderId="44" xfId="29"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18" xfId="24" applyFont="1" applyFill="1" applyBorder="1" applyAlignment="1">
      <alignment horizontal="center" vertical="center"/>
    </xf>
    <xf numFmtId="0" fontId="16" fillId="0" borderId="0" xfId="24" applyFont="1" applyFill="1" applyAlignment="1">
      <alignment horizontal="left" vertical="center" wrapText="1"/>
    </xf>
    <xf numFmtId="0" fontId="16" fillId="0" borderId="0" xfId="24" applyFont="1" applyAlignment="1">
      <alignment horizontal="right" vertical="top"/>
    </xf>
    <xf numFmtId="0" fontId="16" fillId="0" borderId="0" xfId="24" applyFont="1" applyFill="1" applyAlignment="1">
      <alignment horizontal="right" vertical="top"/>
    </xf>
    <xf numFmtId="0" fontId="16" fillId="0" borderId="0" xfId="24" applyFont="1" applyFill="1" applyAlignment="1">
      <alignment horizontal="left" vertical="top" wrapText="1"/>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18"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18"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18" xfId="24" applyFont="1" applyFill="1" applyBorder="1" applyAlignment="1">
      <alignment horizontal="center" vertical="center" wrapText="1"/>
    </xf>
    <xf numFmtId="0" fontId="17" fillId="2" borderId="22"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0" borderId="3" xfId="24" applyFont="1" applyBorder="1" applyAlignment="1">
      <alignment horizontal="center" vertical="center" textRotation="255"/>
    </xf>
    <xf numFmtId="0" fontId="17" fillId="0" borderId="7" xfId="24" applyFont="1" applyBorder="1" applyAlignment="1">
      <alignment horizontal="center" vertical="center" textRotation="255"/>
    </xf>
    <xf numFmtId="0" fontId="17" fillId="0" borderId="18" xfId="24" applyFont="1" applyBorder="1" applyAlignment="1">
      <alignment horizontal="center" vertical="center" textRotation="255"/>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18" xfId="24" applyFont="1" applyBorder="1" applyAlignment="1">
      <alignment horizontal="center" vertical="center" textRotation="255" shrinkToFit="1"/>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18" xfId="24" applyFont="1" applyBorder="1" applyAlignment="1">
      <alignment horizontal="center" vertical="center" textRotation="255"/>
    </xf>
    <xf numFmtId="0" fontId="17" fillId="2" borderId="18" xfId="24" applyFont="1" applyFill="1" applyBorder="1" applyAlignment="1">
      <alignment horizontal="center" vertical="center"/>
    </xf>
    <xf numFmtId="0" fontId="17" fillId="2" borderId="1" xfId="24" applyFont="1" applyFill="1" applyBorder="1" applyAlignment="1">
      <alignment horizontal="center" vertical="center"/>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3" xfId="24" applyFont="1" applyFill="1" applyBorder="1" applyAlignment="1">
      <alignment horizontal="center" vertical="center"/>
    </xf>
    <xf numFmtId="0" fontId="16" fillId="0" borderId="0" xfId="24" applyFont="1" applyAlignment="1">
      <alignment horizontal="left" vertical="top" wrapText="1"/>
    </xf>
    <xf numFmtId="0" fontId="13" fillId="0" borderId="0" xfId="24" applyFont="1" applyAlignment="1">
      <alignment horizontal="right" vertical="top"/>
    </xf>
    <xf numFmtId="0" fontId="13" fillId="0" borderId="0" xfId="24" applyFont="1" applyFill="1" applyAlignment="1">
      <alignment horizontal="left" vertical="top" wrapText="1"/>
    </xf>
    <xf numFmtId="0" fontId="14" fillId="2" borderId="4"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9" xfId="24" applyFont="1" applyFill="1" applyBorder="1" applyAlignment="1">
      <alignment horizontal="center" vertical="center" wrapText="1"/>
    </xf>
    <xf numFmtId="0" fontId="14" fillId="2" borderId="21" xfId="24" applyFont="1" applyFill="1" applyBorder="1" applyAlignment="1">
      <alignment horizontal="center" vertical="center" wrapText="1"/>
    </xf>
    <xf numFmtId="0" fontId="14" fillId="2" borderId="24"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18" xfId="24" applyFont="1" applyBorder="1" applyAlignment="1">
      <alignment horizontal="center" vertical="center" textRotation="255"/>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18" xfId="24" applyFont="1" applyFill="1" applyBorder="1" applyAlignment="1">
      <alignment horizontal="center" vertical="center" textRotation="255"/>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5" fillId="0" borderId="3" xfId="24" applyFont="1" applyBorder="1" applyAlignment="1">
      <alignment horizontal="center" vertical="center" textRotation="255" wrapText="1" shrinkToFit="1"/>
    </xf>
    <xf numFmtId="0" fontId="15" fillId="0" borderId="7" xfId="24" applyFont="1" applyBorder="1" applyAlignment="1">
      <alignment horizontal="center" vertical="center" textRotation="255" wrapText="1" shrinkToFit="1"/>
    </xf>
    <xf numFmtId="0" fontId="15" fillId="0" borderId="18" xfId="24" applyFont="1" applyBorder="1" applyAlignment="1">
      <alignment horizontal="center" vertical="center" textRotation="255" wrapText="1" shrinkToFit="1"/>
    </xf>
    <xf numFmtId="0" fontId="14" fillId="0" borderId="1" xfId="24" applyFont="1" applyBorder="1" applyAlignment="1">
      <alignment horizontal="center" vertical="center" textRotation="255"/>
    </xf>
    <xf numFmtId="0" fontId="14" fillId="0" borderId="0" xfId="24" applyFont="1" applyAlignment="1">
      <alignment horizontal="left" vertical="top"/>
    </xf>
    <xf numFmtId="0" fontId="14" fillId="10" borderId="19" xfId="24" applyFont="1" applyFill="1" applyBorder="1" applyAlignment="1">
      <alignment horizontal="center" vertical="center" wrapText="1"/>
    </xf>
    <xf numFmtId="0" fontId="14" fillId="10" borderId="17" xfId="24" applyFont="1" applyFill="1" applyBorder="1" applyAlignment="1">
      <alignment horizontal="center" vertical="center" wrapText="1"/>
    </xf>
    <xf numFmtId="0" fontId="14" fillId="2" borderId="18" xfId="24" applyFont="1" applyFill="1" applyBorder="1" applyAlignment="1">
      <alignment horizontal="center" vertical="center" wrapText="1"/>
    </xf>
    <xf numFmtId="0" fontId="14" fillId="2" borderId="20"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21" xfId="24" applyFont="1" applyFill="1" applyBorder="1" applyAlignment="1">
      <alignment horizontal="left" vertical="center"/>
    </xf>
    <xf numFmtId="0" fontId="14" fillId="2" borderId="1" xfId="24" applyFont="1" applyFill="1" applyBorder="1" applyAlignment="1">
      <alignment horizontal="center" vertical="center"/>
    </xf>
    <xf numFmtId="0" fontId="14" fillId="2" borderId="1" xfId="24" applyFont="1" applyFill="1" applyBorder="1" applyAlignment="1">
      <alignment horizontal="center" vertical="center" wrapText="1"/>
    </xf>
    <xf numFmtId="38" fontId="14" fillId="0" borderId="3" xfId="3" applyFont="1" applyFill="1" applyBorder="1" applyAlignment="1">
      <alignment horizontal="left" vertical="center" shrinkToFit="1"/>
    </xf>
    <xf numFmtId="38" fontId="14" fillId="0" borderId="7" xfId="3" applyFont="1" applyFill="1" applyBorder="1" applyAlignment="1">
      <alignment horizontal="left" vertical="center" shrinkToFit="1"/>
    </xf>
    <xf numFmtId="38" fontId="14" fillId="0" borderId="18" xfId="3" applyFont="1" applyFill="1" applyBorder="1" applyAlignment="1">
      <alignment horizontal="left" vertical="center" shrinkToFit="1"/>
    </xf>
    <xf numFmtId="38" fontId="14" fillId="0" borderId="1" xfId="3" applyFont="1" applyFill="1" applyBorder="1" applyAlignment="1">
      <alignment horizontal="center" vertical="center"/>
    </xf>
    <xf numFmtId="0" fontId="14" fillId="0" borderId="18" xfId="0" applyFont="1" applyFill="1" applyBorder="1" applyAlignment="1">
      <alignment horizontal="left" vertical="center" shrinkToFit="1"/>
    </xf>
    <xf numFmtId="0" fontId="14" fillId="10" borderId="22" xfId="24" applyFont="1" applyFill="1" applyBorder="1" applyAlignment="1">
      <alignment horizontal="center" vertical="center" wrapText="1"/>
    </xf>
    <xf numFmtId="0" fontId="14" fillId="10" borderId="20" xfId="24" applyFont="1" applyFill="1" applyBorder="1" applyAlignment="1">
      <alignment horizontal="center" vertical="center" wrapText="1"/>
    </xf>
    <xf numFmtId="38" fontId="14" fillId="0" borderId="1" xfId="3" applyFont="1" applyFill="1" applyBorder="1" applyAlignment="1">
      <alignment horizontal="left" vertical="center" shrinkToFit="1"/>
    </xf>
    <xf numFmtId="177" fontId="14" fillId="0" borderId="1" xfId="1" applyNumberFormat="1" applyFont="1" applyFill="1" applyBorder="1" applyAlignment="1">
      <alignment horizontal="left" vertical="center"/>
    </xf>
    <xf numFmtId="38" fontId="14" fillId="0" borderId="7" xfId="3" applyFont="1" applyFill="1" applyBorder="1" applyAlignment="1">
      <alignment horizontal="center" vertical="center"/>
    </xf>
    <xf numFmtId="38" fontId="14" fillId="0" borderId="18" xfId="3" applyFont="1" applyFill="1" applyBorder="1" applyAlignment="1">
      <alignment horizontal="center" vertical="center"/>
    </xf>
    <xf numFmtId="0" fontId="16" fillId="0" borderId="0" xfId="24" applyFont="1" applyBorder="1" applyAlignment="1">
      <alignment horizontal="left" vertical="top" wrapText="1"/>
    </xf>
    <xf numFmtId="0" fontId="8" fillId="0" borderId="0" xfId="24" applyFont="1" applyAlignment="1">
      <alignment horizontal="center" vertical="center"/>
    </xf>
    <xf numFmtId="0" fontId="8" fillId="0" borderId="0" xfId="24" applyFont="1" applyAlignment="1">
      <alignment horizontal="left" vertical="center" wrapText="1"/>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21"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21"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21" xfId="0" applyFont="1" applyBorder="1" applyAlignment="1">
      <alignment horizontal="left" indent="1"/>
    </xf>
    <xf numFmtId="0" fontId="14" fillId="2" borderId="2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5" borderId="22" xfId="0" applyFont="1" applyFill="1" applyBorder="1" applyAlignment="1">
      <alignment horizontal="center" vertical="center"/>
    </xf>
    <xf numFmtId="0" fontId="14" fillId="5" borderId="20" xfId="0" applyFont="1" applyFill="1" applyBorder="1" applyAlignment="1">
      <alignment horizontal="center" vertical="center"/>
    </xf>
    <xf numFmtId="0" fontId="14" fillId="0" borderId="3" xfId="0" applyFont="1" applyFill="1" applyBorder="1" applyAlignment="1">
      <alignment horizontal="center" vertical="center" textRotation="255"/>
    </xf>
    <xf numFmtId="0" fontId="14" fillId="0" borderId="7" xfId="0" applyFont="1" applyFill="1" applyBorder="1" applyAlignment="1">
      <alignment horizontal="center" vertical="center" textRotation="255"/>
    </xf>
    <xf numFmtId="0" fontId="14" fillId="0" borderId="18" xfId="0" applyFont="1" applyFill="1" applyBorder="1" applyAlignment="1">
      <alignment horizontal="center" vertical="center" textRotation="255"/>
    </xf>
    <xf numFmtId="0" fontId="16" fillId="0" borderId="3" xfId="0" applyFont="1" applyFill="1" applyBorder="1" applyAlignment="1">
      <alignment horizontal="center" vertical="center" textRotation="255"/>
    </xf>
    <xf numFmtId="0" fontId="16" fillId="0" borderId="7" xfId="0" applyFont="1" applyFill="1" applyBorder="1" applyAlignment="1">
      <alignment horizontal="center" vertical="center" textRotation="255"/>
    </xf>
    <xf numFmtId="0" fontId="16" fillId="0" borderId="18" xfId="0" applyFont="1" applyFill="1" applyBorder="1" applyAlignment="1">
      <alignment horizontal="center" vertical="center" textRotation="255"/>
    </xf>
    <xf numFmtId="0" fontId="14" fillId="0" borderId="3" xfId="0" applyFont="1" applyFill="1" applyBorder="1" applyAlignment="1">
      <alignment horizontal="center" vertical="center" textRotation="255" shrinkToFit="1"/>
    </xf>
    <xf numFmtId="0" fontId="14" fillId="0" borderId="7" xfId="0" applyFont="1" applyFill="1" applyBorder="1" applyAlignment="1">
      <alignment horizontal="center" vertical="center" textRotation="255" shrinkToFit="1"/>
    </xf>
    <xf numFmtId="0" fontId="14" fillId="0" borderId="18" xfId="0" applyFont="1" applyFill="1" applyBorder="1" applyAlignment="1">
      <alignment horizontal="center" vertical="center" textRotation="255" shrinkToFi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 xfId="0" applyFont="1" applyFill="1" applyBorder="1" applyAlignment="1">
      <alignment horizontal="center" vertical="center"/>
    </xf>
    <xf numFmtId="0" fontId="14" fillId="10" borderId="22"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18" xfId="0" applyFont="1" applyFill="1" applyBorder="1" applyAlignment="1">
      <alignment horizontal="center" vertical="center" textRotation="255"/>
    </xf>
    <xf numFmtId="0" fontId="14" fillId="2" borderId="21"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0" borderId="22" xfId="28" applyFont="1" applyFill="1" applyBorder="1" applyAlignment="1">
      <alignment horizontal="left" vertical="center" wrapText="1"/>
    </xf>
    <xf numFmtId="0" fontId="14" fillId="0" borderId="2" xfId="28" applyFont="1" applyFill="1" applyBorder="1" applyAlignment="1">
      <alignment horizontal="left"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18" xfId="0" applyFont="1" applyBorder="1" applyAlignment="1">
      <alignment horizontal="center" vertical="center" textRotation="255"/>
    </xf>
    <xf numFmtId="57" fontId="14" fillId="2" borderId="22" xfId="0" applyNumberFormat="1" applyFont="1" applyFill="1" applyBorder="1" applyAlignment="1">
      <alignment horizontal="center" vertical="center" wrapText="1"/>
    </xf>
    <xf numFmtId="57" fontId="14" fillId="2" borderId="20"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1" xfId="0" applyFont="1" applyBorder="1" applyAlignment="1">
      <alignment horizontal="center" vertical="center" textRotation="255"/>
    </xf>
    <xf numFmtId="0" fontId="16" fillId="0" borderId="1" xfId="0" applyFont="1" applyBorder="1" applyAlignment="1">
      <alignment horizontal="center" vertical="center" textRotation="255"/>
    </xf>
    <xf numFmtId="0" fontId="16" fillId="0" borderId="3" xfId="0" applyFont="1" applyBorder="1" applyAlignment="1">
      <alignment horizontal="center" vertical="center" textRotation="255"/>
    </xf>
    <xf numFmtId="0" fontId="16" fillId="0" borderId="7" xfId="0" applyFont="1" applyBorder="1" applyAlignment="1">
      <alignment horizontal="center" vertical="center" textRotation="255"/>
    </xf>
    <xf numFmtId="0" fontId="16" fillId="0" borderId="18" xfId="0" applyFont="1" applyBorder="1" applyAlignment="1">
      <alignment horizontal="center" vertical="center" textRotation="255"/>
    </xf>
    <xf numFmtId="0" fontId="14" fillId="10" borderId="2" xfId="0" applyFont="1" applyFill="1" applyBorder="1" applyAlignment="1">
      <alignment horizontal="center" vertical="center" wrapText="1"/>
    </xf>
    <xf numFmtId="0" fontId="14" fillId="0" borderId="0" xfId="0" applyFont="1" applyBorder="1" applyAlignment="1">
      <alignment horizontal="right" vertical="top" wrapText="1"/>
    </xf>
    <xf numFmtId="0" fontId="14" fillId="0" borderId="0" xfId="0" applyFont="1" applyFill="1" applyBorder="1" applyAlignment="1">
      <alignment horizontal="left" vertical="top" wrapText="1"/>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21"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22" xfId="0" applyNumberFormat="1" applyFont="1" applyFill="1" applyBorder="1" applyAlignment="1">
      <alignment horizontal="center" vertical="center"/>
    </xf>
    <xf numFmtId="57" fontId="14" fillId="2" borderId="20"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18" xfId="0" applyNumberFormat="1" applyFont="1" applyFill="1" applyBorder="1" applyAlignment="1">
      <alignment horizontal="center" vertical="center" wrapText="1"/>
    </xf>
    <xf numFmtId="0" fontId="14" fillId="0" borderId="19" xfId="28" applyFont="1" applyFill="1" applyBorder="1" applyAlignment="1">
      <alignment horizontal="left" vertical="center" wrapText="1"/>
    </xf>
    <xf numFmtId="0" fontId="14" fillId="0" borderId="23" xfId="28" applyFont="1" applyFill="1" applyBorder="1" applyAlignment="1">
      <alignment horizontal="left" vertical="center" wrapText="1"/>
    </xf>
    <xf numFmtId="0" fontId="14" fillId="0" borderId="7" xfId="0" applyFont="1" applyBorder="1" applyAlignment="1">
      <alignment horizontal="center" vertical="center" textRotation="255" shrinkToFit="1"/>
    </xf>
    <xf numFmtId="0" fontId="14" fillId="0" borderId="18" xfId="0" applyFont="1" applyBorder="1" applyAlignment="1">
      <alignment horizontal="center" vertical="center" textRotation="255" shrinkToFit="1"/>
    </xf>
    <xf numFmtId="0" fontId="12" fillId="0" borderId="3" xfId="0" applyFont="1" applyFill="1" applyBorder="1" applyAlignment="1">
      <alignment horizontal="center" vertical="center" textRotation="255"/>
    </xf>
    <xf numFmtId="0" fontId="12" fillId="0" borderId="18" xfId="0" applyFont="1" applyFill="1" applyBorder="1" applyAlignment="1">
      <alignment horizontal="center" vertical="center" textRotation="255"/>
    </xf>
    <xf numFmtId="0" fontId="12" fillId="0" borderId="3" xfId="0" applyFont="1" applyFill="1" applyBorder="1" applyAlignment="1">
      <alignment horizontal="center" vertical="center" textRotation="255" shrinkToFit="1"/>
    </xf>
    <xf numFmtId="0" fontId="12" fillId="0" borderId="7" xfId="0" applyFont="1" applyFill="1" applyBorder="1" applyAlignment="1">
      <alignment horizontal="center" vertical="center" textRotation="255" shrinkToFit="1"/>
    </xf>
    <xf numFmtId="0" fontId="12" fillId="0" borderId="18" xfId="0" applyFont="1" applyFill="1" applyBorder="1" applyAlignment="1">
      <alignment horizontal="center" vertical="center" textRotation="255" shrinkToFit="1"/>
    </xf>
    <xf numFmtId="0" fontId="14" fillId="10" borderId="19" xfId="0" applyFont="1" applyFill="1" applyBorder="1" applyAlignment="1">
      <alignment horizontal="center" vertical="center" wrapText="1"/>
    </xf>
    <xf numFmtId="0" fontId="14" fillId="10" borderId="17" xfId="0" applyFont="1" applyFill="1" applyBorder="1" applyAlignment="1">
      <alignment horizontal="center" vertical="center" wrapText="1"/>
    </xf>
    <xf numFmtId="0" fontId="14" fillId="10" borderId="23" xfId="0" applyFont="1" applyFill="1" applyBorder="1" applyAlignment="1">
      <alignment horizontal="center" vertical="center" wrapText="1"/>
    </xf>
    <xf numFmtId="0" fontId="14" fillId="0" borderId="0" xfId="0" applyFont="1" applyFill="1" applyAlignment="1">
      <alignment vertical="top" wrapText="1"/>
    </xf>
    <xf numFmtId="0" fontId="12" fillId="0" borderId="7" xfId="0" applyFont="1" applyFill="1" applyBorder="1" applyAlignment="1">
      <alignment horizontal="center" vertical="center" textRotation="255"/>
    </xf>
    <xf numFmtId="0" fontId="14" fillId="2" borderId="20" xfId="0" applyFont="1" applyFill="1" applyBorder="1" applyAlignment="1">
      <alignment horizontal="center" vertical="center" wrapText="1"/>
    </xf>
    <xf numFmtId="0" fontId="14" fillId="0" borderId="1" xfId="0" applyFont="1" applyFill="1" applyBorder="1" applyAlignment="1">
      <alignment horizontal="center" vertical="center" textRotation="255"/>
    </xf>
    <xf numFmtId="0" fontId="14" fillId="5" borderId="2" xfId="0" applyFont="1" applyFill="1" applyBorder="1" applyAlignment="1">
      <alignment horizontal="center" vertical="center"/>
    </xf>
    <xf numFmtId="0" fontId="14" fillId="0" borderId="1" xfId="0" applyFont="1" applyFill="1" applyBorder="1" applyAlignment="1">
      <alignment horizontal="center" vertical="center" textRotation="255" shrinkToFit="1"/>
    </xf>
    <xf numFmtId="0" fontId="14" fillId="0" borderId="17" xfId="0" applyFont="1" applyBorder="1" applyAlignment="1">
      <alignment horizontal="right" vertical="center" wrapText="1"/>
    </xf>
    <xf numFmtId="0" fontId="18" fillId="0" borderId="1" xfId="0" applyFont="1" applyBorder="1" applyAlignment="1">
      <alignment horizontal="left" vertical="center"/>
    </xf>
    <xf numFmtId="0" fontId="16" fillId="2" borderId="22"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6" fillId="2" borderId="20" xfId="0" applyFont="1" applyFill="1" applyBorder="1" applyAlignment="1">
      <alignment horizontal="center" vertical="center"/>
    </xf>
    <xf numFmtId="0" fontId="16" fillId="2" borderId="2" xfId="0" applyFont="1" applyFill="1" applyBorder="1" applyAlignment="1">
      <alignment horizontal="center" vertical="center"/>
    </xf>
    <xf numFmtId="0" fontId="16" fillId="7" borderId="3" xfId="0" applyFont="1" applyFill="1" applyBorder="1" applyAlignment="1" applyProtection="1">
      <alignment horizontal="center" vertical="center" textRotation="255"/>
      <protection locked="0"/>
    </xf>
    <xf numFmtId="0" fontId="16" fillId="7" borderId="7" xfId="0" applyFont="1" applyFill="1" applyBorder="1" applyAlignment="1" applyProtection="1">
      <alignment horizontal="center" vertical="center" textRotation="255"/>
      <protection locked="0"/>
    </xf>
    <xf numFmtId="0" fontId="16" fillId="7" borderId="18" xfId="0" applyFont="1" applyFill="1" applyBorder="1" applyAlignment="1" applyProtection="1">
      <alignment horizontal="center" vertical="center" textRotation="255"/>
      <protection locked="0"/>
    </xf>
    <xf numFmtId="0" fontId="16" fillId="7" borderId="22"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protection locked="0"/>
    </xf>
    <xf numFmtId="0" fontId="16" fillId="7" borderId="3" xfId="0" applyFont="1" applyFill="1" applyBorder="1" applyAlignment="1" applyProtection="1">
      <alignment horizontal="center" vertical="center" textRotation="255" wrapText="1"/>
      <protection locked="0"/>
    </xf>
    <xf numFmtId="0" fontId="16" fillId="7" borderId="7" xfId="0" applyFont="1" applyFill="1" applyBorder="1" applyAlignment="1" applyProtection="1">
      <alignment horizontal="center" vertical="center" textRotation="255" wrapText="1"/>
      <protection locked="0"/>
    </xf>
    <xf numFmtId="0" fontId="16" fillId="7" borderId="18" xfId="0" applyFont="1" applyFill="1" applyBorder="1" applyAlignment="1" applyProtection="1">
      <alignment horizontal="center" vertical="center" textRotation="255" wrapText="1"/>
      <protection locked="0"/>
    </xf>
    <xf numFmtId="0" fontId="14" fillId="7" borderId="3" xfId="0" applyFont="1" applyFill="1" applyBorder="1" applyAlignment="1" applyProtection="1">
      <alignment horizontal="center" vertical="center" textRotation="255"/>
      <protection locked="0"/>
    </xf>
    <xf numFmtId="0" fontId="14" fillId="7" borderId="7" xfId="0" applyFont="1" applyFill="1" applyBorder="1" applyAlignment="1" applyProtection="1">
      <alignment horizontal="center" vertical="center" textRotation="255"/>
      <protection locked="0"/>
    </xf>
    <xf numFmtId="0" fontId="14" fillId="7" borderId="18" xfId="0" applyFont="1" applyFill="1" applyBorder="1" applyAlignment="1" applyProtection="1">
      <alignment horizontal="center" vertical="center" textRotation="255"/>
      <protection locked="0"/>
    </xf>
    <xf numFmtId="0" fontId="14" fillId="7" borderId="22" xfId="0" applyFont="1" applyFill="1" applyBorder="1" applyAlignment="1" applyProtection="1">
      <alignment horizontal="center" vertical="center"/>
      <protection locked="0"/>
    </xf>
    <xf numFmtId="0" fontId="14" fillId="7" borderId="20" xfId="0" applyFont="1" applyFill="1" applyBorder="1" applyAlignment="1" applyProtection="1">
      <alignment horizontal="center" vertical="center"/>
      <protection locked="0"/>
    </xf>
    <xf numFmtId="0" fontId="14" fillId="7" borderId="2" xfId="0" applyFont="1" applyFill="1" applyBorder="1" applyAlignment="1" applyProtection="1">
      <alignment horizontal="center" vertical="center"/>
      <protection locked="0"/>
    </xf>
    <xf numFmtId="0" fontId="14" fillId="7" borderId="4" xfId="0" applyFont="1" applyFill="1" applyBorder="1" applyAlignment="1" applyProtection="1">
      <alignment horizontal="center" vertical="center" wrapText="1"/>
      <protection locked="0"/>
    </xf>
    <xf numFmtId="0" fontId="14" fillId="7" borderId="5" xfId="0" applyFont="1" applyFill="1" applyBorder="1" applyAlignment="1" applyProtection="1">
      <alignment horizontal="center" vertical="center" wrapText="1"/>
      <protection locked="0"/>
    </xf>
    <xf numFmtId="0" fontId="14" fillId="7" borderId="21" xfId="0" applyFont="1" applyFill="1" applyBorder="1" applyAlignment="1" applyProtection="1">
      <alignment horizontal="center" vertical="center" wrapText="1"/>
      <protection locked="0"/>
    </xf>
    <xf numFmtId="0" fontId="14" fillId="7" borderId="19" xfId="0" applyFont="1" applyFill="1" applyBorder="1" applyAlignment="1" applyProtection="1">
      <alignment horizontal="center" vertical="center" wrapText="1"/>
      <protection locked="0"/>
    </xf>
    <xf numFmtId="0" fontId="14" fillId="7" borderId="17" xfId="0" applyFont="1" applyFill="1" applyBorder="1" applyAlignment="1" applyProtection="1">
      <alignment horizontal="center" vertical="center" wrapText="1"/>
      <protection locked="0"/>
    </xf>
    <xf numFmtId="0" fontId="14" fillId="7" borderId="23"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wrapText="1"/>
      <protection locked="0"/>
    </xf>
    <xf numFmtId="0" fontId="14" fillId="7" borderId="7" xfId="0" applyFont="1" applyFill="1" applyBorder="1" applyAlignment="1" applyProtection="1">
      <alignment horizontal="center" vertical="center" wrapText="1"/>
      <protection locked="0"/>
    </xf>
    <xf numFmtId="0" fontId="14" fillId="7" borderId="18" xfId="0" applyFont="1" applyFill="1" applyBorder="1" applyAlignment="1" applyProtection="1">
      <alignment horizontal="center" vertical="center" wrapText="1"/>
      <protection locked="0"/>
    </xf>
    <xf numFmtId="0" fontId="14" fillId="7" borderId="3" xfId="0" applyFont="1" applyFill="1" applyBorder="1" applyAlignment="1" applyProtection="1">
      <alignment horizontal="center" vertical="center" textRotation="255" wrapText="1"/>
      <protection locked="0"/>
    </xf>
    <xf numFmtId="0" fontId="14" fillId="7" borderId="7" xfId="0" applyFont="1" applyFill="1" applyBorder="1" applyAlignment="1" applyProtection="1">
      <alignment horizontal="center" vertical="center" textRotation="255" wrapText="1"/>
      <protection locked="0"/>
    </xf>
    <xf numFmtId="0" fontId="14" fillId="7" borderId="18" xfId="0" applyFont="1" applyFill="1" applyBorder="1" applyAlignment="1" applyProtection="1">
      <alignment horizontal="center" vertical="center" textRotation="255" wrapText="1"/>
      <protection locked="0"/>
    </xf>
  </cellXfs>
  <cellStyles count="31">
    <cellStyle name="パーセント" xfId="30" builtinId="5"/>
    <cellStyle name="パーセント 2" xfId="1" xr:uid="{00000000-0005-0000-0000-000001000000}"/>
    <cellStyle name="英文ﾃﾞｰﾀﾌﾞｯｸ基本Font" xfId="2" xr:uid="{00000000-0005-0000-0000-000002000000}"/>
    <cellStyle name="桁区切り 2" xfId="3" xr:uid="{00000000-0005-0000-0000-000003000000}"/>
    <cellStyle name="桁区切り 2 2" xfId="4" xr:uid="{00000000-0005-0000-0000-000004000000}"/>
    <cellStyle name="桁区切り 2 3" xfId="5" xr:uid="{00000000-0005-0000-0000-000005000000}"/>
    <cellStyle name="桁区切り 2 4" xfId="6" xr:uid="{00000000-0005-0000-0000-000006000000}"/>
    <cellStyle name="桁区切り 2 5" xfId="7" xr:uid="{00000000-0005-0000-0000-000007000000}"/>
    <cellStyle name="桁区切り 2 6" xfId="8" xr:uid="{00000000-0005-0000-0000-000008000000}"/>
    <cellStyle name="桁区切り 3" xfId="9" xr:uid="{00000000-0005-0000-0000-000009000000}"/>
    <cellStyle name="桁区切り 4" xfId="10" xr:uid="{00000000-0005-0000-0000-00000A000000}"/>
    <cellStyle name="桁区切り 4 2" xfId="11" xr:uid="{00000000-0005-0000-0000-00000B000000}"/>
    <cellStyle name="桁区切り 5" xfId="12" xr:uid="{00000000-0005-0000-0000-00000C000000}"/>
    <cellStyle name="桁区切り 5 2" xfId="13" xr:uid="{00000000-0005-0000-0000-00000D000000}"/>
    <cellStyle name="桁区切り 6" xfId="14" xr:uid="{00000000-0005-0000-0000-00000E000000}"/>
    <cellStyle name="桁区切り 6 2" xfId="15" xr:uid="{00000000-0005-0000-0000-00000F000000}"/>
    <cellStyle name="桁区切り 7" xfId="16" xr:uid="{00000000-0005-0000-0000-000010000000}"/>
    <cellStyle name="桁区切り 7 2" xfId="17" xr:uid="{00000000-0005-0000-0000-000011000000}"/>
    <cellStyle name="標準" xfId="0" builtinId="0"/>
    <cellStyle name="標準 2" xfId="18" xr:uid="{00000000-0005-0000-0000-000013000000}"/>
    <cellStyle name="標準 2 2" xfId="19" xr:uid="{00000000-0005-0000-0000-000014000000}"/>
    <cellStyle name="標準 2 3" xfId="20" xr:uid="{00000000-0005-0000-0000-000015000000}"/>
    <cellStyle name="標準 2 4" xfId="21" xr:uid="{00000000-0005-0000-0000-000016000000}"/>
    <cellStyle name="標準 2 5" xfId="22" xr:uid="{00000000-0005-0000-0000-000017000000}"/>
    <cellStyle name="標準 2 6" xfId="23" xr:uid="{00000000-0005-0000-0000-000018000000}"/>
    <cellStyle name="標準 3" xfId="24" xr:uid="{00000000-0005-0000-0000-000019000000}"/>
    <cellStyle name="標準 3 2" xfId="25" xr:uid="{00000000-0005-0000-0000-00001A000000}"/>
    <cellStyle name="標準_所在地等" xfId="26" xr:uid="{00000000-0005-0000-0000-00001B000000}"/>
    <cellStyle name="標準_第4期定性情報(2)" xfId="27" xr:uid="{00000000-0005-0000-0000-00001C000000}"/>
    <cellStyle name="標準_第4期物件横並びデータ" xfId="28" xr:uid="{00000000-0005-0000-0000-00001D000000}"/>
    <cellStyle name="標準_予算対比実績確認表020910（有価証券報告書用）" xfId="29" xr:uid="{00000000-0005-0000-0000-00001E000000}"/>
  </cellStyles>
  <dxfs count="117">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4"/>
  <sheetViews>
    <sheetView topLeftCell="A4" zoomScale="85" zoomScaleNormal="85" zoomScaleSheetLayoutView="100" workbookViewId="0">
      <selection activeCell="A27" sqref="A27:P27"/>
    </sheetView>
  </sheetViews>
  <sheetFormatPr defaultColWidth="7" defaultRowHeight="12" x14ac:dyDescent="0.2"/>
  <cols>
    <col min="1" max="13" width="7.375" style="1" customWidth="1"/>
    <col min="14" max="14" width="9.875" style="1" customWidth="1"/>
    <col min="15" max="16" width="7.37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541" t="s">
        <v>526</v>
      </c>
      <c r="B5" s="542"/>
      <c r="C5" s="542"/>
      <c r="D5" s="542"/>
      <c r="E5" s="542"/>
      <c r="F5" s="542"/>
      <c r="G5" s="542"/>
      <c r="H5" s="542"/>
      <c r="I5" s="542"/>
      <c r="J5" s="542"/>
      <c r="K5" s="542"/>
      <c r="L5" s="542"/>
      <c r="M5" s="542"/>
      <c r="N5" s="542"/>
      <c r="O5" s="542"/>
      <c r="P5" s="542"/>
    </row>
    <row r="6" spans="1:16" x14ac:dyDescent="0.2">
      <c r="A6" s="542"/>
      <c r="B6" s="542"/>
      <c r="C6" s="542"/>
      <c r="D6" s="542"/>
      <c r="E6" s="542"/>
      <c r="F6" s="542"/>
      <c r="G6" s="542"/>
      <c r="H6" s="542"/>
      <c r="I6" s="542"/>
      <c r="J6" s="542"/>
      <c r="K6" s="542"/>
      <c r="L6" s="542"/>
      <c r="M6" s="542"/>
      <c r="N6" s="542"/>
      <c r="O6" s="542"/>
      <c r="P6" s="542"/>
    </row>
    <row r="7" spans="1:16" x14ac:dyDescent="0.2">
      <c r="A7" s="542"/>
      <c r="B7" s="542"/>
      <c r="C7" s="542"/>
      <c r="D7" s="542"/>
      <c r="E7" s="542"/>
      <c r="F7" s="542"/>
      <c r="G7" s="542"/>
      <c r="H7" s="542"/>
      <c r="I7" s="542"/>
      <c r="J7" s="542"/>
      <c r="K7" s="542"/>
      <c r="L7" s="542"/>
      <c r="M7" s="542"/>
      <c r="N7" s="542"/>
      <c r="O7" s="542"/>
      <c r="P7" s="542"/>
    </row>
    <row r="8" spans="1:16" x14ac:dyDescent="0.2">
      <c r="A8" s="542"/>
      <c r="B8" s="542"/>
      <c r="C8" s="542"/>
      <c r="D8" s="542"/>
      <c r="E8" s="542"/>
      <c r="F8" s="542"/>
      <c r="G8" s="542"/>
      <c r="H8" s="542"/>
      <c r="I8" s="542"/>
      <c r="J8" s="542"/>
      <c r="K8" s="542"/>
      <c r="L8" s="542"/>
      <c r="M8" s="542"/>
      <c r="N8" s="542"/>
      <c r="O8" s="542"/>
      <c r="P8" s="542"/>
    </row>
    <row r="9" spans="1:16" x14ac:dyDescent="0.2">
      <c r="A9" s="542"/>
      <c r="B9" s="542"/>
      <c r="C9" s="542"/>
      <c r="D9" s="542"/>
      <c r="E9" s="542"/>
      <c r="F9" s="542"/>
      <c r="G9" s="542"/>
      <c r="H9" s="542"/>
      <c r="I9" s="542"/>
      <c r="J9" s="542"/>
      <c r="K9" s="542"/>
      <c r="L9" s="542"/>
      <c r="M9" s="542"/>
      <c r="N9" s="542"/>
      <c r="O9" s="542"/>
      <c r="P9" s="542"/>
    </row>
    <row r="10" spans="1:16" x14ac:dyDescent="0.2">
      <c r="A10" s="542"/>
      <c r="B10" s="542"/>
      <c r="C10" s="542"/>
      <c r="D10" s="542"/>
      <c r="E10" s="542"/>
      <c r="F10" s="542"/>
      <c r="G10" s="542"/>
      <c r="H10" s="542"/>
      <c r="I10" s="542"/>
      <c r="J10" s="542"/>
      <c r="K10" s="542"/>
      <c r="L10" s="542"/>
      <c r="M10" s="542"/>
      <c r="N10" s="542"/>
      <c r="O10" s="542"/>
      <c r="P10" s="542"/>
    </row>
    <row r="11" spans="1:16" x14ac:dyDescent="0.2">
      <c r="A11" s="542"/>
      <c r="B11" s="542"/>
      <c r="C11" s="542"/>
      <c r="D11" s="542"/>
      <c r="E11" s="542"/>
      <c r="F11" s="542"/>
      <c r="G11" s="542"/>
      <c r="H11" s="542"/>
      <c r="I11" s="542"/>
      <c r="J11" s="542"/>
      <c r="K11" s="542"/>
      <c r="L11" s="542"/>
      <c r="M11" s="542"/>
      <c r="N11" s="542"/>
      <c r="O11" s="542"/>
      <c r="P11" s="542"/>
    </row>
    <row r="12" spans="1:16" x14ac:dyDescent="0.2">
      <c r="A12" s="542"/>
      <c r="B12" s="542"/>
      <c r="C12" s="542"/>
      <c r="D12" s="542"/>
      <c r="E12" s="542"/>
      <c r="F12" s="542"/>
      <c r="G12" s="542"/>
      <c r="H12" s="542"/>
      <c r="I12" s="542"/>
      <c r="J12" s="542"/>
      <c r="K12" s="542"/>
      <c r="L12" s="542"/>
      <c r="M12" s="542"/>
      <c r="N12" s="542"/>
      <c r="O12" s="542"/>
      <c r="P12" s="542"/>
    </row>
    <row r="13" spans="1:16" x14ac:dyDescent="0.2">
      <c r="A13" s="542"/>
      <c r="B13" s="542"/>
      <c r="C13" s="542"/>
      <c r="D13" s="542"/>
      <c r="E13" s="542"/>
      <c r="F13" s="542"/>
      <c r="G13" s="542"/>
      <c r="H13" s="542"/>
      <c r="I13" s="542"/>
      <c r="J13" s="542"/>
      <c r="K13" s="542"/>
      <c r="L13" s="542"/>
      <c r="M13" s="542"/>
      <c r="N13" s="542"/>
      <c r="O13" s="542"/>
      <c r="P13" s="542"/>
    </row>
    <row r="14" spans="1:16" x14ac:dyDescent="0.2">
      <c r="A14" s="542"/>
      <c r="B14" s="542"/>
      <c r="C14" s="542"/>
      <c r="D14" s="542"/>
      <c r="E14" s="542"/>
      <c r="F14" s="542"/>
      <c r="G14" s="542"/>
      <c r="H14" s="542"/>
      <c r="I14" s="542"/>
      <c r="J14" s="542"/>
      <c r="K14" s="542"/>
      <c r="L14" s="542"/>
      <c r="M14" s="542"/>
      <c r="N14" s="542"/>
      <c r="O14" s="542"/>
      <c r="P14" s="542"/>
    </row>
    <row r="15" spans="1:16" x14ac:dyDescent="0.2">
      <c r="A15" s="542"/>
      <c r="B15" s="542"/>
      <c r="C15" s="542"/>
      <c r="D15" s="542"/>
      <c r="E15" s="542"/>
      <c r="F15" s="542"/>
      <c r="G15" s="542"/>
      <c r="H15" s="542"/>
      <c r="I15" s="542"/>
      <c r="J15" s="542"/>
      <c r="K15" s="542"/>
      <c r="L15" s="542"/>
      <c r="M15" s="542"/>
      <c r="N15" s="542"/>
      <c r="O15" s="542"/>
      <c r="P15" s="542"/>
    </row>
    <row r="17" spans="1:17" x14ac:dyDescent="0.2">
      <c r="A17" s="543" t="s">
        <v>710</v>
      </c>
      <c r="B17" s="544"/>
      <c r="C17" s="544"/>
      <c r="D17" s="544"/>
      <c r="E17" s="544"/>
      <c r="F17" s="544"/>
      <c r="G17" s="544"/>
      <c r="H17" s="544"/>
      <c r="I17" s="544"/>
      <c r="J17" s="544"/>
      <c r="K17" s="544"/>
      <c r="L17" s="544"/>
      <c r="M17" s="544"/>
      <c r="N17" s="544"/>
      <c r="O17" s="544"/>
      <c r="P17" s="544"/>
    </row>
    <row r="18" spans="1:17" x14ac:dyDescent="0.2">
      <c r="A18" s="544"/>
      <c r="B18" s="544"/>
      <c r="C18" s="544"/>
      <c r="D18" s="544"/>
      <c r="E18" s="544"/>
      <c r="F18" s="544"/>
      <c r="G18" s="544"/>
      <c r="H18" s="544"/>
      <c r="I18" s="544"/>
      <c r="J18" s="544"/>
      <c r="K18" s="544"/>
      <c r="L18" s="544"/>
      <c r="M18" s="544"/>
      <c r="N18" s="544"/>
      <c r="O18" s="544"/>
      <c r="P18" s="544"/>
    </row>
    <row r="19" spans="1:17" x14ac:dyDescent="0.2">
      <c r="A19" s="544"/>
      <c r="B19" s="544"/>
      <c r="C19" s="544"/>
      <c r="D19" s="544"/>
      <c r="E19" s="544"/>
      <c r="F19" s="544"/>
      <c r="G19" s="544"/>
      <c r="H19" s="544"/>
      <c r="I19" s="544"/>
      <c r="J19" s="544"/>
      <c r="K19" s="544"/>
      <c r="L19" s="544"/>
      <c r="M19" s="544"/>
      <c r="N19" s="544"/>
      <c r="O19" s="544"/>
      <c r="P19" s="544"/>
    </row>
    <row r="20" spans="1:17" x14ac:dyDescent="0.2">
      <c r="A20" s="544"/>
      <c r="B20" s="544"/>
      <c r="C20" s="544"/>
      <c r="D20" s="544"/>
      <c r="E20" s="544"/>
      <c r="F20" s="544"/>
      <c r="G20" s="544"/>
      <c r="H20" s="544"/>
      <c r="I20" s="544"/>
      <c r="J20" s="544"/>
      <c r="K20" s="544"/>
      <c r="L20" s="544"/>
      <c r="M20" s="544"/>
      <c r="N20" s="544"/>
      <c r="O20" s="544"/>
      <c r="P20" s="544"/>
    </row>
    <row r="21" spans="1:17" x14ac:dyDescent="0.2">
      <c r="A21" s="544"/>
      <c r="B21" s="544"/>
      <c r="C21" s="544"/>
      <c r="D21" s="544"/>
      <c r="E21" s="544"/>
      <c r="F21" s="544"/>
      <c r="G21" s="544"/>
      <c r="H21" s="544"/>
      <c r="I21" s="544"/>
      <c r="J21" s="544"/>
      <c r="K21" s="544"/>
      <c r="L21" s="544"/>
      <c r="M21" s="544"/>
      <c r="N21" s="544"/>
      <c r="O21" s="544"/>
      <c r="P21" s="544"/>
    </row>
    <row r="22" spans="1:17" x14ac:dyDescent="0.2">
      <c r="A22" s="544"/>
      <c r="B22" s="544"/>
      <c r="C22" s="544"/>
      <c r="D22" s="544"/>
      <c r="E22" s="544"/>
      <c r="F22" s="544"/>
      <c r="G22" s="544"/>
      <c r="H22" s="544"/>
      <c r="I22" s="544"/>
      <c r="J22" s="544"/>
      <c r="K22" s="544"/>
      <c r="L22" s="544"/>
      <c r="M22" s="544"/>
      <c r="N22" s="544"/>
      <c r="O22" s="544"/>
      <c r="P22" s="544"/>
    </row>
    <row r="23" spans="1:17" x14ac:dyDescent="0.2">
      <c r="A23" s="544"/>
      <c r="B23" s="544"/>
      <c r="C23" s="544"/>
      <c r="D23" s="544"/>
      <c r="E23" s="544"/>
      <c r="F23" s="544"/>
      <c r="G23" s="544"/>
      <c r="H23" s="544"/>
      <c r="I23" s="544"/>
      <c r="J23" s="544"/>
      <c r="K23" s="544"/>
      <c r="L23" s="544"/>
      <c r="M23" s="544"/>
      <c r="N23" s="544"/>
      <c r="O23" s="544"/>
      <c r="P23" s="544"/>
    </row>
    <row r="24" spans="1:17" s="343" customFormat="1" ht="99.95" customHeight="1" x14ac:dyDescent="0.15">
      <c r="A24" s="544"/>
      <c r="B24" s="544"/>
      <c r="C24" s="544"/>
      <c r="D24" s="544"/>
      <c r="E24" s="544"/>
      <c r="F24" s="544"/>
      <c r="G24" s="544"/>
      <c r="H24" s="544"/>
      <c r="I24" s="544"/>
      <c r="J24" s="544"/>
      <c r="K24" s="544"/>
      <c r="L24" s="544"/>
      <c r="M24" s="544"/>
      <c r="N24" s="544"/>
      <c r="O24" s="544"/>
      <c r="P24" s="544"/>
    </row>
    <row r="27" spans="1:17" ht="33" x14ac:dyDescent="0.5">
      <c r="A27" s="540" t="s">
        <v>11</v>
      </c>
      <c r="B27" s="540"/>
      <c r="C27" s="540"/>
      <c r="D27" s="540"/>
      <c r="E27" s="540"/>
      <c r="F27" s="540"/>
      <c r="G27" s="540"/>
      <c r="H27" s="540"/>
      <c r="I27" s="540"/>
      <c r="J27" s="540"/>
      <c r="K27" s="540"/>
      <c r="L27" s="540"/>
      <c r="M27" s="540"/>
      <c r="N27" s="540"/>
      <c r="O27" s="540"/>
      <c r="P27" s="540"/>
      <c r="Q27" s="3"/>
    </row>
    <row r="28" spans="1:17" ht="33" x14ac:dyDescent="0.5">
      <c r="A28" s="3"/>
      <c r="B28" s="3"/>
      <c r="C28" s="3"/>
      <c r="D28" s="3"/>
      <c r="E28" s="3"/>
      <c r="F28" s="3"/>
      <c r="G28" s="3"/>
      <c r="H28" s="3"/>
      <c r="I28" s="3"/>
      <c r="J28" s="3"/>
      <c r="K28" s="3"/>
      <c r="L28" s="3"/>
      <c r="M28" s="3"/>
      <c r="N28" s="3"/>
      <c r="O28" s="3"/>
      <c r="P28" s="3"/>
      <c r="Q28" s="3"/>
    </row>
    <row r="29" spans="1:17" ht="33" x14ac:dyDescent="0.5">
      <c r="A29" s="3"/>
      <c r="B29" s="3"/>
      <c r="C29" s="3"/>
      <c r="D29" s="3"/>
      <c r="E29" s="3"/>
      <c r="F29" s="3"/>
      <c r="G29" s="3"/>
      <c r="H29" s="3"/>
      <c r="I29" s="3"/>
      <c r="J29" s="3"/>
      <c r="K29" s="3"/>
      <c r="L29" s="3"/>
      <c r="M29" s="3"/>
      <c r="N29" s="3"/>
      <c r="O29" s="3"/>
      <c r="P29" s="3"/>
      <c r="Q29" s="3"/>
    </row>
    <row r="31" spans="1:17" ht="58.5" customHeight="1" x14ac:dyDescent="0.2">
      <c r="A31" s="545" t="s">
        <v>551</v>
      </c>
      <c r="B31" s="545"/>
      <c r="C31" s="545"/>
      <c r="D31" s="545"/>
      <c r="E31" s="545"/>
      <c r="F31" s="545"/>
      <c r="G31" s="545"/>
      <c r="H31" s="545"/>
      <c r="I31" s="545"/>
      <c r="J31" s="545"/>
      <c r="K31" s="545"/>
      <c r="L31" s="545"/>
      <c r="M31" s="545"/>
      <c r="N31" s="545"/>
      <c r="O31" s="545"/>
      <c r="P31" s="545"/>
    </row>
    <row r="32" spans="1:17" x14ac:dyDescent="0.2">
      <c r="A32" s="4"/>
      <c r="B32" s="4"/>
      <c r="C32" s="4"/>
      <c r="D32" s="4"/>
      <c r="E32" s="4"/>
      <c r="F32" s="4"/>
      <c r="G32" s="4"/>
      <c r="H32" s="4"/>
      <c r="I32" s="4"/>
      <c r="J32" s="4"/>
      <c r="K32" s="4"/>
      <c r="L32" s="4"/>
      <c r="M32" s="4"/>
      <c r="N32" s="4"/>
      <c r="O32" s="4"/>
      <c r="P32" s="4"/>
    </row>
    <row r="33" spans="1:16" x14ac:dyDescent="0.2">
      <c r="A33" s="4"/>
      <c r="B33" s="4"/>
      <c r="C33" s="4"/>
      <c r="D33" s="4"/>
      <c r="E33" s="4"/>
      <c r="F33" s="4"/>
      <c r="G33" s="4"/>
      <c r="H33" s="4"/>
      <c r="I33" s="4"/>
      <c r="J33" s="4"/>
      <c r="K33" s="4"/>
      <c r="L33" s="4"/>
      <c r="M33" s="4"/>
      <c r="N33" s="4"/>
      <c r="O33" s="4"/>
      <c r="P33" s="4"/>
    </row>
    <row r="34" spans="1:16" x14ac:dyDescent="0.2">
      <c r="A34" s="4"/>
      <c r="B34" s="4"/>
      <c r="C34" s="4"/>
      <c r="D34" s="4"/>
      <c r="E34" s="4"/>
      <c r="F34" s="4"/>
      <c r="G34" s="4"/>
      <c r="H34" s="4"/>
      <c r="I34" s="4"/>
      <c r="J34" s="4"/>
      <c r="K34" s="4"/>
      <c r="L34" s="4"/>
      <c r="M34" s="4"/>
      <c r="N34" s="4"/>
      <c r="O34" s="4"/>
      <c r="P34" s="4"/>
    </row>
  </sheetData>
  <mergeCells count="4">
    <mergeCell ref="A27:P27"/>
    <mergeCell ref="A5:P15"/>
    <mergeCell ref="A17:P24"/>
    <mergeCell ref="A31:P31"/>
  </mergeCells>
  <phoneticPr fontId="3"/>
  <pageMargins left="2.204724409448819" right="1.5748031496062993" top="0.78740157480314965" bottom="0.39370078740157483" header="0.51181102362204722" footer="0.35433070866141736"/>
  <pageSetup paperSize="9"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8"/>
  <sheetViews>
    <sheetView view="pageBreakPreview" topLeftCell="A43" zoomScale="55" zoomScaleNormal="55" zoomScaleSheetLayoutView="55" workbookViewId="0">
      <selection activeCell="C73" sqref="C73"/>
    </sheetView>
  </sheetViews>
  <sheetFormatPr defaultRowHeight="16.5" x14ac:dyDescent="0.15"/>
  <cols>
    <col min="1" max="2" width="5.625" style="97" customWidth="1"/>
    <col min="3" max="3" width="13.625" style="97" customWidth="1"/>
    <col min="4" max="4" width="40.625" style="97" customWidth="1"/>
    <col min="5" max="11" width="31.625" style="97" customWidth="1"/>
    <col min="12" max="16384" width="9" style="97"/>
  </cols>
  <sheetData>
    <row r="1" spans="1:11" ht="30" customHeight="1" x14ac:dyDescent="0.15">
      <c r="A1" s="716" t="s">
        <v>349</v>
      </c>
      <c r="B1" s="683" t="s">
        <v>350</v>
      </c>
      <c r="C1" s="708" t="s">
        <v>754</v>
      </c>
      <c r="D1" s="719"/>
      <c r="E1" s="727" t="s">
        <v>756</v>
      </c>
      <c r="F1" s="728"/>
      <c r="G1" s="728"/>
      <c r="H1" s="728"/>
      <c r="I1" s="728"/>
      <c r="J1" s="728"/>
      <c r="K1" s="729"/>
    </row>
    <row r="2" spans="1:11" ht="20.100000000000001" customHeight="1" x14ac:dyDescent="0.15">
      <c r="A2" s="717"/>
      <c r="B2" s="684"/>
      <c r="C2" s="709"/>
      <c r="D2" s="720"/>
      <c r="E2" s="137" t="s">
        <v>351</v>
      </c>
      <c r="F2" s="137" t="s">
        <v>352</v>
      </c>
      <c r="G2" s="137" t="s">
        <v>353</v>
      </c>
      <c r="H2" s="137" t="s">
        <v>354</v>
      </c>
      <c r="I2" s="157" t="s">
        <v>355</v>
      </c>
      <c r="J2" s="137" t="s">
        <v>356</v>
      </c>
      <c r="K2" s="157" t="s">
        <v>357</v>
      </c>
    </row>
    <row r="3" spans="1:11" ht="20.100000000000001" customHeight="1" x14ac:dyDescent="0.15">
      <c r="A3" s="717"/>
      <c r="B3" s="684"/>
      <c r="C3" s="709"/>
      <c r="D3" s="720"/>
      <c r="E3" s="158" t="s">
        <v>358</v>
      </c>
      <c r="F3" s="158" t="s">
        <v>359</v>
      </c>
      <c r="G3" s="158" t="s">
        <v>360</v>
      </c>
      <c r="H3" s="158" t="s">
        <v>361</v>
      </c>
      <c r="I3" s="130" t="s">
        <v>362</v>
      </c>
      <c r="J3" s="158" t="s">
        <v>363</v>
      </c>
      <c r="K3" s="130" t="s">
        <v>364</v>
      </c>
    </row>
    <row r="4" spans="1:11" ht="20.100000000000001" customHeight="1" x14ac:dyDescent="0.15">
      <c r="A4" s="717"/>
      <c r="B4" s="684"/>
      <c r="C4" s="709"/>
      <c r="D4" s="720"/>
      <c r="E4" s="128"/>
      <c r="F4" s="128" t="s">
        <v>757</v>
      </c>
      <c r="G4" s="159" t="s">
        <v>758</v>
      </c>
      <c r="H4" s="140"/>
      <c r="I4" s="159" t="s">
        <v>365</v>
      </c>
      <c r="J4" s="128"/>
      <c r="K4" s="159" t="s">
        <v>759</v>
      </c>
    </row>
    <row r="5" spans="1:11" ht="20.100000000000001" customHeight="1" x14ac:dyDescent="0.15">
      <c r="A5" s="718"/>
      <c r="B5" s="685"/>
      <c r="C5" s="710"/>
      <c r="D5" s="721"/>
      <c r="E5" s="142" t="s">
        <v>366</v>
      </c>
      <c r="F5" s="142" t="s">
        <v>366</v>
      </c>
      <c r="G5" s="142" t="s">
        <v>366</v>
      </c>
      <c r="H5" s="142" t="s">
        <v>366</v>
      </c>
      <c r="I5" s="142" t="s">
        <v>366</v>
      </c>
      <c r="J5" s="142" t="s">
        <v>366</v>
      </c>
      <c r="K5" s="142" t="s">
        <v>366</v>
      </c>
    </row>
    <row r="6" spans="1:11" ht="27.6" customHeight="1" x14ac:dyDescent="0.15">
      <c r="A6" s="724" t="s">
        <v>29</v>
      </c>
      <c r="B6" s="724" t="s">
        <v>20</v>
      </c>
      <c r="C6" s="722" t="s">
        <v>232</v>
      </c>
      <c r="D6" s="723"/>
      <c r="E6" s="438">
        <v>362644703</v>
      </c>
      <c r="F6" s="438">
        <v>125470818</v>
      </c>
      <c r="G6" s="371">
        <v>237173885</v>
      </c>
      <c r="H6" s="371">
        <v>48374134</v>
      </c>
      <c r="I6" s="492">
        <v>188799751</v>
      </c>
      <c r="J6" s="371">
        <v>34045414</v>
      </c>
      <c r="K6" s="493">
        <v>203128471</v>
      </c>
    </row>
    <row r="7" spans="1:11" ht="27.6" customHeight="1" x14ac:dyDescent="0.15">
      <c r="A7" s="725"/>
      <c r="B7" s="725"/>
      <c r="C7" s="722" t="s">
        <v>760</v>
      </c>
      <c r="D7" s="723"/>
      <c r="E7" s="494"/>
      <c r="F7" s="457"/>
      <c r="G7" s="371">
        <v>62770553</v>
      </c>
      <c r="H7" s="371">
        <v>13609850</v>
      </c>
      <c r="I7" s="492">
        <v>49160703</v>
      </c>
      <c r="J7" s="371">
        <v>0</v>
      </c>
      <c r="K7" s="493">
        <v>62770553</v>
      </c>
    </row>
    <row r="8" spans="1:11" ht="27.6" customHeight="1" x14ac:dyDescent="0.15">
      <c r="A8" s="725"/>
      <c r="B8" s="725"/>
      <c r="C8" s="722" t="s">
        <v>234</v>
      </c>
      <c r="D8" s="723"/>
      <c r="E8" s="438">
        <v>91412845</v>
      </c>
      <c r="F8" s="438">
        <v>25114222</v>
      </c>
      <c r="G8" s="371">
        <v>66298623</v>
      </c>
      <c r="H8" s="371">
        <v>13063201</v>
      </c>
      <c r="I8" s="492">
        <v>53235422</v>
      </c>
      <c r="J8" s="371">
        <v>1751882</v>
      </c>
      <c r="K8" s="493">
        <v>64546741</v>
      </c>
    </row>
    <row r="9" spans="1:11" ht="27.6" customHeight="1" x14ac:dyDescent="0.15">
      <c r="A9" s="725"/>
      <c r="B9" s="725"/>
      <c r="C9" s="722" t="s">
        <v>236</v>
      </c>
      <c r="D9" s="723"/>
      <c r="E9" s="438">
        <v>106425858</v>
      </c>
      <c r="F9" s="438">
        <v>44680881</v>
      </c>
      <c r="G9" s="371">
        <v>61744977</v>
      </c>
      <c r="H9" s="371">
        <v>10986773</v>
      </c>
      <c r="I9" s="492">
        <v>50758204</v>
      </c>
      <c r="J9" s="371">
        <v>956000</v>
      </c>
      <c r="K9" s="493">
        <v>60788977</v>
      </c>
    </row>
    <row r="10" spans="1:11" ht="27.6" customHeight="1" x14ac:dyDescent="0.15">
      <c r="A10" s="725"/>
      <c r="B10" s="725"/>
      <c r="C10" s="722" t="s">
        <v>237</v>
      </c>
      <c r="D10" s="723"/>
      <c r="E10" s="438">
        <v>96294990</v>
      </c>
      <c r="F10" s="438">
        <v>42601705</v>
      </c>
      <c r="G10" s="371">
        <v>53693285</v>
      </c>
      <c r="H10" s="371">
        <v>16304091</v>
      </c>
      <c r="I10" s="492">
        <v>37389194</v>
      </c>
      <c r="J10" s="371">
        <v>995000</v>
      </c>
      <c r="K10" s="493">
        <v>52698285</v>
      </c>
    </row>
    <row r="11" spans="1:11" ht="27.6" customHeight="1" x14ac:dyDescent="0.15">
      <c r="A11" s="725"/>
      <c r="B11" s="725"/>
      <c r="C11" s="722" t="s">
        <v>238</v>
      </c>
      <c r="D11" s="723"/>
      <c r="E11" s="438">
        <v>385124203</v>
      </c>
      <c r="F11" s="438">
        <v>145963327</v>
      </c>
      <c r="G11" s="492">
        <v>239160876</v>
      </c>
      <c r="H11" s="371">
        <v>52330910</v>
      </c>
      <c r="I11" s="492">
        <v>186829966</v>
      </c>
      <c r="J11" s="371">
        <v>7993549</v>
      </c>
      <c r="K11" s="493">
        <v>231167327</v>
      </c>
    </row>
    <row r="12" spans="1:11" ht="27.6" customHeight="1" x14ac:dyDescent="0.15">
      <c r="A12" s="725"/>
      <c r="B12" s="725"/>
      <c r="C12" s="722" t="s">
        <v>239</v>
      </c>
      <c r="D12" s="723"/>
      <c r="E12" s="160">
        <v>119238873</v>
      </c>
      <c r="F12" s="438">
        <v>38376649</v>
      </c>
      <c r="G12" s="492">
        <v>80862224</v>
      </c>
      <c r="H12" s="371">
        <v>23221340</v>
      </c>
      <c r="I12" s="492">
        <v>57640884</v>
      </c>
      <c r="J12" s="371">
        <v>12108174</v>
      </c>
      <c r="K12" s="493">
        <v>68754050</v>
      </c>
    </row>
    <row r="13" spans="1:11" ht="27.6" customHeight="1" x14ac:dyDescent="0.15">
      <c r="A13" s="725"/>
      <c r="B13" s="725"/>
      <c r="C13" s="722" t="s">
        <v>761</v>
      </c>
      <c r="D13" s="723"/>
      <c r="E13" s="494"/>
      <c r="F13" s="457"/>
      <c r="G13" s="492">
        <v>61380650</v>
      </c>
      <c r="H13" s="371">
        <v>6306903</v>
      </c>
      <c r="I13" s="492">
        <v>55073747</v>
      </c>
      <c r="J13" s="371">
        <v>0</v>
      </c>
      <c r="K13" s="493">
        <v>61380650</v>
      </c>
    </row>
    <row r="14" spans="1:11" ht="27.6" customHeight="1" x14ac:dyDescent="0.15">
      <c r="A14" s="725"/>
      <c r="B14" s="725"/>
      <c r="C14" s="722" t="s">
        <v>242</v>
      </c>
      <c r="D14" s="723"/>
      <c r="E14" s="438">
        <v>162875174</v>
      </c>
      <c r="F14" s="438">
        <v>52925525</v>
      </c>
      <c r="G14" s="492">
        <v>109949649</v>
      </c>
      <c r="H14" s="371">
        <v>18380109</v>
      </c>
      <c r="I14" s="492">
        <v>91569540</v>
      </c>
      <c r="J14" s="371">
        <v>5776451</v>
      </c>
      <c r="K14" s="493">
        <v>104173198</v>
      </c>
    </row>
    <row r="15" spans="1:11" ht="27.6" customHeight="1" x14ac:dyDescent="0.15">
      <c r="A15" s="725"/>
      <c r="B15" s="725"/>
      <c r="C15" s="722" t="s">
        <v>243</v>
      </c>
      <c r="D15" s="723"/>
      <c r="E15" s="438">
        <v>182623359</v>
      </c>
      <c r="F15" s="438">
        <v>66425730</v>
      </c>
      <c r="G15" s="492">
        <v>116197629</v>
      </c>
      <c r="H15" s="371">
        <v>29356858</v>
      </c>
      <c r="I15" s="492">
        <v>86840771</v>
      </c>
      <c r="J15" s="371">
        <v>0</v>
      </c>
      <c r="K15" s="493">
        <v>116197629</v>
      </c>
    </row>
    <row r="16" spans="1:11" ht="27.6" customHeight="1" x14ac:dyDescent="0.15">
      <c r="A16" s="725"/>
      <c r="B16" s="725"/>
      <c r="C16" s="722" t="s">
        <v>244</v>
      </c>
      <c r="D16" s="723"/>
      <c r="E16" s="438">
        <v>355378182</v>
      </c>
      <c r="F16" s="438">
        <v>108708703</v>
      </c>
      <c r="G16" s="492">
        <v>246669479</v>
      </c>
      <c r="H16" s="371">
        <v>66037123</v>
      </c>
      <c r="I16" s="492">
        <v>180632356</v>
      </c>
      <c r="J16" s="371">
        <v>0</v>
      </c>
      <c r="K16" s="493">
        <v>246669479</v>
      </c>
    </row>
    <row r="17" spans="1:11" ht="27.6" customHeight="1" x14ac:dyDescent="0.15">
      <c r="A17" s="725"/>
      <c r="B17" s="725"/>
      <c r="C17" s="722" t="s">
        <v>245</v>
      </c>
      <c r="D17" s="723"/>
      <c r="E17" s="438">
        <v>557197569</v>
      </c>
      <c r="F17" s="438">
        <v>224497255</v>
      </c>
      <c r="G17" s="492">
        <v>332700314</v>
      </c>
      <c r="H17" s="371">
        <v>54701490</v>
      </c>
      <c r="I17" s="492">
        <v>277998824</v>
      </c>
      <c r="J17" s="371">
        <v>78687938</v>
      </c>
      <c r="K17" s="493">
        <v>254012376</v>
      </c>
    </row>
    <row r="18" spans="1:11" ht="27.6" customHeight="1" x14ac:dyDescent="0.15">
      <c r="A18" s="725"/>
      <c r="B18" s="725"/>
      <c r="C18" s="722" t="s">
        <v>246</v>
      </c>
      <c r="D18" s="723"/>
      <c r="E18" s="438">
        <v>37258419</v>
      </c>
      <c r="F18" s="438">
        <v>14713555</v>
      </c>
      <c r="G18" s="492">
        <v>22544864</v>
      </c>
      <c r="H18" s="371">
        <v>5375494</v>
      </c>
      <c r="I18" s="492">
        <v>17169370</v>
      </c>
      <c r="J18" s="371">
        <v>0</v>
      </c>
      <c r="K18" s="493">
        <v>22544864</v>
      </c>
    </row>
    <row r="19" spans="1:11" ht="27.6" customHeight="1" x14ac:dyDescent="0.15">
      <c r="A19" s="725"/>
      <c r="B19" s="725"/>
      <c r="C19" s="722" t="s">
        <v>43</v>
      </c>
      <c r="D19" s="723"/>
      <c r="E19" s="438">
        <v>490412096</v>
      </c>
      <c r="F19" s="438">
        <v>156749046</v>
      </c>
      <c r="G19" s="492">
        <v>333663050</v>
      </c>
      <c r="H19" s="371">
        <v>55309600</v>
      </c>
      <c r="I19" s="492">
        <v>278353450</v>
      </c>
      <c r="J19" s="371">
        <v>58350824</v>
      </c>
      <c r="K19" s="493">
        <v>275312226</v>
      </c>
    </row>
    <row r="20" spans="1:11" ht="27.6" customHeight="1" x14ac:dyDescent="0.15">
      <c r="A20" s="725"/>
      <c r="B20" s="725"/>
      <c r="C20" s="722" t="s">
        <v>762</v>
      </c>
      <c r="D20" s="723"/>
      <c r="E20" s="457"/>
      <c r="F20" s="457"/>
      <c r="G20" s="492">
        <v>61470188</v>
      </c>
      <c r="H20" s="371">
        <v>13652267</v>
      </c>
      <c r="I20" s="492">
        <v>47817921</v>
      </c>
      <c r="J20" s="371">
        <v>230000</v>
      </c>
      <c r="K20" s="493">
        <v>61240188</v>
      </c>
    </row>
    <row r="21" spans="1:11" ht="27.6" customHeight="1" x14ac:dyDescent="0.15">
      <c r="A21" s="725"/>
      <c r="B21" s="725"/>
      <c r="C21" s="722" t="s">
        <v>367</v>
      </c>
      <c r="D21" s="723"/>
      <c r="E21" s="438">
        <v>49070051</v>
      </c>
      <c r="F21" s="438">
        <v>21908711</v>
      </c>
      <c r="G21" s="492">
        <v>27161340</v>
      </c>
      <c r="H21" s="371">
        <v>9416396</v>
      </c>
      <c r="I21" s="492">
        <v>17744944</v>
      </c>
      <c r="J21" s="371">
        <v>2202444</v>
      </c>
      <c r="K21" s="493">
        <v>24958896</v>
      </c>
    </row>
    <row r="22" spans="1:11" s="98" customFormat="1" ht="27.6" customHeight="1" x14ac:dyDescent="0.15">
      <c r="A22" s="725"/>
      <c r="B22" s="725"/>
      <c r="C22" s="722" t="s">
        <v>368</v>
      </c>
      <c r="D22" s="723"/>
      <c r="E22" s="494"/>
      <c r="F22" s="457"/>
      <c r="G22" s="371">
        <v>118692627</v>
      </c>
      <c r="H22" s="371">
        <v>8711798</v>
      </c>
      <c r="I22" s="371">
        <v>109980829</v>
      </c>
      <c r="J22" s="371">
        <v>3288213</v>
      </c>
      <c r="K22" s="456">
        <v>115404414</v>
      </c>
    </row>
    <row r="23" spans="1:11" s="98" customFormat="1" ht="27.6" customHeight="1" x14ac:dyDescent="0.15">
      <c r="A23" s="725"/>
      <c r="B23" s="725"/>
      <c r="C23" s="722" t="s">
        <v>369</v>
      </c>
      <c r="D23" s="723"/>
      <c r="E23" s="438">
        <v>249654864</v>
      </c>
      <c r="F23" s="438">
        <v>70166692</v>
      </c>
      <c r="G23" s="371">
        <v>179488172</v>
      </c>
      <c r="H23" s="371">
        <v>13241662</v>
      </c>
      <c r="I23" s="371">
        <v>166246510</v>
      </c>
      <c r="J23" s="371">
        <v>11070381</v>
      </c>
      <c r="K23" s="456">
        <v>168417791</v>
      </c>
    </row>
    <row r="24" spans="1:11" s="98" customFormat="1" ht="27.6" customHeight="1" x14ac:dyDescent="0.15">
      <c r="A24" s="725"/>
      <c r="B24" s="725"/>
      <c r="C24" s="722" t="s">
        <v>425</v>
      </c>
      <c r="D24" s="723"/>
      <c r="E24" s="438">
        <v>213657946</v>
      </c>
      <c r="F24" s="438">
        <v>71683297</v>
      </c>
      <c r="G24" s="371">
        <v>141974649</v>
      </c>
      <c r="H24" s="371">
        <v>13307945</v>
      </c>
      <c r="I24" s="371">
        <v>128666704</v>
      </c>
      <c r="J24" s="371">
        <v>7309491</v>
      </c>
      <c r="K24" s="456">
        <v>134665158</v>
      </c>
    </row>
    <row r="25" spans="1:11" s="98" customFormat="1" ht="27.6" customHeight="1" x14ac:dyDescent="0.15">
      <c r="A25" s="725"/>
      <c r="B25" s="725"/>
      <c r="C25" s="722" t="s">
        <v>539</v>
      </c>
      <c r="D25" s="723"/>
      <c r="E25" s="438">
        <v>181866424</v>
      </c>
      <c r="F25" s="438">
        <v>40958601</v>
      </c>
      <c r="G25" s="371">
        <v>140907823</v>
      </c>
      <c r="H25" s="371">
        <v>36737510</v>
      </c>
      <c r="I25" s="371">
        <v>104170313</v>
      </c>
      <c r="J25" s="371">
        <v>0</v>
      </c>
      <c r="K25" s="456">
        <v>140907823</v>
      </c>
    </row>
    <row r="26" spans="1:11" s="98" customFormat="1" ht="27.6" customHeight="1" x14ac:dyDescent="0.15">
      <c r="A26" s="725"/>
      <c r="B26" s="725"/>
      <c r="C26" s="722" t="s">
        <v>370</v>
      </c>
      <c r="D26" s="723"/>
      <c r="E26" s="438">
        <v>262649324</v>
      </c>
      <c r="F26" s="438">
        <v>61499102</v>
      </c>
      <c r="G26" s="371">
        <v>201150222</v>
      </c>
      <c r="H26" s="371">
        <v>36749252</v>
      </c>
      <c r="I26" s="371">
        <v>164400970</v>
      </c>
      <c r="J26" s="371">
        <v>0</v>
      </c>
      <c r="K26" s="456">
        <v>201150222</v>
      </c>
    </row>
    <row r="27" spans="1:11" s="98" customFormat="1" ht="27.6" customHeight="1" x14ac:dyDescent="0.15">
      <c r="A27" s="725"/>
      <c r="B27" s="725"/>
      <c r="C27" s="722" t="s">
        <v>52</v>
      </c>
      <c r="D27" s="723"/>
      <c r="E27" s="438">
        <v>114101811</v>
      </c>
      <c r="F27" s="438">
        <v>47786112</v>
      </c>
      <c r="G27" s="371">
        <v>66315699</v>
      </c>
      <c r="H27" s="371">
        <v>6375456</v>
      </c>
      <c r="I27" s="371">
        <v>59940243</v>
      </c>
      <c r="J27" s="371">
        <v>28810153</v>
      </c>
      <c r="K27" s="456">
        <v>37505546</v>
      </c>
    </row>
    <row r="28" spans="1:11" s="98" customFormat="1" ht="27.6" customHeight="1" x14ac:dyDescent="0.15">
      <c r="A28" s="725"/>
      <c r="B28" s="725"/>
      <c r="C28" s="722" t="s">
        <v>371</v>
      </c>
      <c r="D28" s="723"/>
      <c r="E28" s="438">
        <v>1581000000</v>
      </c>
      <c r="F28" s="438">
        <v>909295672</v>
      </c>
      <c r="G28" s="371">
        <v>671704328</v>
      </c>
      <c r="H28" s="371">
        <v>0</v>
      </c>
      <c r="I28" s="371">
        <v>671704328</v>
      </c>
      <c r="J28" s="371">
        <v>0</v>
      </c>
      <c r="K28" s="456">
        <v>671704328</v>
      </c>
    </row>
    <row r="29" spans="1:11" s="98" customFormat="1" ht="27.6" customHeight="1" x14ac:dyDescent="0.15">
      <c r="A29" s="725"/>
      <c r="B29" s="725"/>
      <c r="C29" s="722" t="s">
        <v>372</v>
      </c>
      <c r="D29" s="723"/>
      <c r="E29" s="438">
        <v>112799217</v>
      </c>
      <c r="F29" s="438">
        <v>36252797</v>
      </c>
      <c r="G29" s="371">
        <v>76546420</v>
      </c>
      <c r="H29" s="371">
        <v>9963729</v>
      </c>
      <c r="I29" s="371">
        <v>66582691</v>
      </c>
      <c r="J29" s="371">
        <v>3753887</v>
      </c>
      <c r="K29" s="456">
        <v>72792533</v>
      </c>
    </row>
    <row r="30" spans="1:11" s="98" customFormat="1" ht="27.6" customHeight="1" x14ac:dyDescent="0.15">
      <c r="A30" s="725"/>
      <c r="B30" s="726"/>
      <c r="C30" s="722" t="s">
        <v>326</v>
      </c>
      <c r="D30" s="723"/>
      <c r="E30" s="438">
        <v>179301719</v>
      </c>
      <c r="F30" s="438">
        <v>51494141</v>
      </c>
      <c r="G30" s="371">
        <v>127807578</v>
      </c>
      <c r="H30" s="371">
        <v>20285857</v>
      </c>
      <c r="I30" s="371">
        <v>107521721</v>
      </c>
      <c r="J30" s="371">
        <v>4022515</v>
      </c>
      <c r="K30" s="456">
        <v>123785063</v>
      </c>
    </row>
    <row r="31" spans="1:11" ht="27.6" customHeight="1" x14ac:dyDescent="0.15">
      <c r="A31" s="725"/>
      <c r="B31" s="724" t="s">
        <v>347</v>
      </c>
      <c r="C31" s="722" t="s">
        <v>763</v>
      </c>
      <c r="D31" s="723"/>
      <c r="E31" s="457"/>
      <c r="F31" s="457"/>
      <c r="G31" s="492">
        <v>281357220</v>
      </c>
      <c r="H31" s="371">
        <v>19391139</v>
      </c>
      <c r="I31" s="492">
        <v>261966081</v>
      </c>
      <c r="J31" s="371">
        <v>17074346</v>
      </c>
      <c r="K31" s="493">
        <v>264282874</v>
      </c>
    </row>
    <row r="32" spans="1:11" ht="27.6" customHeight="1" x14ac:dyDescent="0.15">
      <c r="A32" s="725"/>
      <c r="B32" s="725"/>
      <c r="C32" s="722" t="s">
        <v>250</v>
      </c>
      <c r="D32" s="723"/>
      <c r="E32" s="438">
        <v>10331031</v>
      </c>
      <c r="F32" s="438">
        <v>5925388</v>
      </c>
      <c r="G32" s="492">
        <v>4405643</v>
      </c>
      <c r="H32" s="371">
        <v>1588935</v>
      </c>
      <c r="I32" s="492">
        <v>2816708</v>
      </c>
      <c r="J32" s="371">
        <v>0</v>
      </c>
      <c r="K32" s="493">
        <v>4405643</v>
      </c>
    </row>
    <row r="33" spans="1:11" ht="27.6" customHeight="1" x14ac:dyDescent="0.15">
      <c r="A33" s="725"/>
      <c r="B33" s="725"/>
      <c r="C33" s="722" t="s">
        <v>54</v>
      </c>
      <c r="D33" s="723"/>
      <c r="E33" s="438">
        <v>83892780</v>
      </c>
      <c r="F33" s="438">
        <v>29500855</v>
      </c>
      <c r="G33" s="492">
        <v>54391925</v>
      </c>
      <c r="H33" s="371">
        <v>6792643</v>
      </c>
      <c r="I33" s="492">
        <v>47599282</v>
      </c>
      <c r="J33" s="371">
        <v>0</v>
      </c>
      <c r="K33" s="493">
        <v>54391925</v>
      </c>
    </row>
    <row r="34" spans="1:11" s="98" customFormat="1" ht="27.6" customHeight="1" x14ac:dyDescent="0.15">
      <c r="A34" s="725"/>
      <c r="B34" s="725"/>
      <c r="C34" s="722" t="s">
        <v>373</v>
      </c>
      <c r="D34" s="723"/>
      <c r="E34" s="458"/>
      <c r="F34" s="457"/>
      <c r="G34" s="492">
        <v>47384807</v>
      </c>
      <c r="H34" s="371">
        <v>11034533</v>
      </c>
      <c r="I34" s="371">
        <v>36350274</v>
      </c>
      <c r="J34" s="371">
        <v>0</v>
      </c>
      <c r="K34" s="456">
        <v>47384807</v>
      </c>
    </row>
    <row r="35" spans="1:11" s="98" customFormat="1" ht="27.6" customHeight="1" x14ac:dyDescent="0.15">
      <c r="A35" s="725"/>
      <c r="B35" s="725"/>
      <c r="C35" s="722" t="s">
        <v>764</v>
      </c>
      <c r="D35" s="723"/>
      <c r="E35" s="457"/>
      <c r="F35" s="457"/>
      <c r="G35" s="492">
        <v>51828631</v>
      </c>
      <c r="H35" s="371">
        <v>6213709</v>
      </c>
      <c r="I35" s="371">
        <v>45614922</v>
      </c>
      <c r="J35" s="371">
        <v>0</v>
      </c>
      <c r="K35" s="456">
        <v>51828631</v>
      </c>
    </row>
    <row r="36" spans="1:11" s="98" customFormat="1" ht="27.6" customHeight="1" x14ac:dyDescent="0.15">
      <c r="A36" s="725"/>
      <c r="B36" s="725"/>
      <c r="C36" s="722" t="s">
        <v>723</v>
      </c>
      <c r="D36" s="723"/>
      <c r="E36" s="160">
        <v>19055881</v>
      </c>
      <c r="F36" s="160">
        <v>3397975</v>
      </c>
      <c r="G36" s="492">
        <v>15657906</v>
      </c>
      <c r="H36" s="371">
        <v>588975</v>
      </c>
      <c r="I36" s="371">
        <v>15068931</v>
      </c>
      <c r="J36" s="371">
        <v>0</v>
      </c>
      <c r="K36" s="456">
        <v>15657906</v>
      </c>
    </row>
    <row r="37" spans="1:11" s="98" customFormat="1" ht="27.6" customHeight="1" x14ac:dyDescent="0.15">
      <c r="A37" s="726"/>
      <c r="B37" s="726"/>
      <c r="C37" s="722" t="s">
        <v>752</v>
      </c>
      <c r="D37" s="723"/>
      <c r="E37" s="160">
        <v>9027852</v>
      </c>
      <c r="F37" s="160">
        <v>2037234</v>
      </c>
      <c r="G37" s="492">
        <v>6990618</v>
      </c>
      <c r="H37" s="371">
        <v>1608017</v>
      </c>
      <c r="I37" s="371">
        <v>5382601</v>
      </c>
      <c r="J37" s="371">
        <v>0</v>
      </c>
      <c r="K37" s="456">
        <v>6990618</v>
      </c>
    </row>
    <row r="38" spans="1:11" ht="27.6" customHeight="1" x14ac:dyDescent="0.15">
      <c r="A38" s="730" t="s">
        <v>57</v>
      </c>
      <c r="B38" s="730" t="s">
        <v>20</v>
      </c>
      <c r="C38" s="722" t="s">
        <v>251</v>
      </c>
      <c r="D38" s="723"/>
      <c r="E38" s="438">
        <v>239555171</v>
      </c>
      <c r="F38" s="438">
        <v>126132341</v>
      </c>
      <c r="G38" s="492">
        <v>113422830</v>
      </c>
      <c r="H38" s="371">
        <v>26138317</v>
      </c>
      <c r="I38" s="492">
        <v>87284513</v>
      </c>
      <c r="J38" s="371">
        <v>3811000</v>
      </c>
      <c r="K38" s="493">
        <v>109611830</v>
      </c>
    </row>
    <row r="39" spans="1:11" ht="27.6" customHeight="1" x14ac:dyDescent="0.15">
      <c r="A39" s="730"/>
      <c r="B39" s="730"/>
      <c r="C39" s="722" t="s">
        <v>252</v>
      </c>
      <c r="D39" s="723"/>
      <c r="E39" s="438">
        <v>125824275</v>
      </c>
      <c r="F39" s="438">
        <v>61595575</v>
      </c>
      <c r="G39" s="492">
        <v>64228700</v>
      </c>
      <c r="H39" s="371">
        <v>26148746</v>
      </c>
      <c r="I39" s="492">
        <v>38079954</v>
      </c>
      <c r="J39" s="371">
        <v>5024710</v>
      </c>
      <c r="K39" s="493">
        <v>59203990</v>
      </c>
    </row>
    <row r="40" spans="1:11" ht="27.6" customHeight="1" x14ac:dyDescent="0.15">
      <c r="A40" s="730"/>
      <c r="B40" s="730"/>
      <c r="C40" s="722" t="s">
        <v>253</v>
      </c>
      <c r="D40" s="723"/>
      <c r="E40" s="438">
        <v>122327719</v>
      </c>
      <c r="F40" s="438">
        <v>42393801</v>
      </c>
      <c r="G40" s="492">
        <v>79933918</v>
      </c>
      <c r="H40" s="371">
        <v>23718189</v>
      </c>
      <c r="I40" s="492">
        <v>56215729</v>
      </c>
      <c r="J40" s="371">
        <v>630727</v>
      </c>
      <c r="K40" s="493">
        <v>79303191</v>
      </c>
    </row>
    <row r="41" spans="1:11" ht="27.6" customHeight="1" x14ac:dyDescent="0.15">
      <c r="A41" s="730"/>
      <c r="B41" s="730"/>
      <c r="C41" s="722" t="s">
        <v>255</v>
      </c>
      <c r="D41" s="723"/>
      <c r="E41" s="438">
        <v>101164055</v>
      </c>
      <c r="F41" s="438">
        <v>40111599</v>
      </c>
      <c r="G41" s="492">
        <v>61052456</v>
      </c>
      <c r="H41" s="371">
        <v>15159194</v>
      </c>
      <c r="I41" s="492">
        <v>45893262</v>
      </c>
      <c r="J41" s="371">
        <v>29826000</v>
      </c>
      <c r="K41" s="493">
        <v>31226456</v>
      </c>
    </row>
    <row r="42" spans="1:11" ht="27.6" customHeight="1" x14ac:dyDescent="0.15">
      <c r="A42" s="730"/>
      <c r="B42" s="730"/>
      <c r="C42" s="722" t="s">
        <v>256</v>
      </c>
      <c r="D42" s="723"/>
      <c r="E42" s="438">
        <v>413945974</v>
      </c>
      <c r="F42" s="438">
        <v>149455918</v>
      </c>
      <c r="G42" s="492">
        <v>264490056</v>
      </c>
      <c r="H42" s="371">
        <v>52827592</v>
      </c>
      <c r="I42" s="492">
        <v>211662464</v>
      </c>
      <c r="J42" s="371">
        <v>14206086</v>
      </c>
      <c r="K42" s="493">
        <v>250283970</v>
      </c>
    </row>
    <row r="43" spans="1:11" ht="27.6" customHeight="1" x14ac:dyDescent="0.15">
      <c r="A43" s="730"/>
      <c r="B43" s="730"/>
      <c r="C43" s="722" t="s">
        <v>257</v>
      </c>
      <c r="D43" s="723"/>
      <c r="E43" s="438">
        <v>178228820</v>
      </c>
      <c r="F43" s="438">
        <v>55388839</v>
      </c>
      <c r="G43" s="492">
        <v>122839981</v>
      </c>
      <c r="H43" s="371">
        <v>23401805</v>
      </c>
      <c r="I43" s="492">
        <v>99438176</v>
      </c>
      <c r="J43" s="371">
        <v>4496597</v>
      </c>
      <c r="K43" s="493">
        <v>118343384</v>
      </c>
    </row>
    <row r="44" spans="1:11" ht="27.6" customHeight="1" x14ac:dyDescent="0.15">
      <c r="A44" s="730"/>
      <c r="B44" s="730"/>
      <c r="C44" s="722" t="s">
        <v>63</v>
      </c>
      <c r="D44" s="723"/>
      <c r="E44" s="438">
        <v>145908262</v>
      </c>
      <c r="F44" s="438">
        <v>51258210</v>
      </c>
      <c r="G44" s="492">
        <v>94650052</v>
      </c>
      <c r="H44" s="371">
        <v>15918614</v>
      </c>
      <c r="I44" s="492">
        <v>78731438</v>
      </c>
      <c r="J44" s="371">
        <v>10215065</v>
      </c>
      <c r="K44" s="493">
        <v>84434987</v>
      </c>
    </row>
    <row r="45" spans="1:11" s="98" customFormat="1" ht="27.6" customHeight="1" x14ac:dyDescent="0.15">
      <c r="A45" s="730"/>
      <c r="B45" s="730"/>
      <c r="C45" s="722" t="s">
        <v>765</v>
      </c>
      <c r="D45" s="723"/>
      <c r="E45" s="457"/>
      <c r="F45" s="457"/>
      <c r="G45" s="371">
        <v>175526425</v>
      </c>
      <c r="H45" s="371">
        <v>27277743</v>
      </c>
      <c r="I45" s="371">
        <v>148248682</v>
      </c>
      <c r="J45" s="371">
        <v>0</v>
      </c>
      <c r="K45" s="456">
        <v>175526425</v>
      </c>
    </row>
    <row r="46" spans="1:11" s="98" customFormat="1" ht="27.6" customHeight="1" x14ac:dyDescent="0.15">
      <c r="A46" s="730"/>
      <c r="B46" s="730"/>
      <c r="C46" s="722" t="s">
        <v>544</v>
      </c>
      <c r="D46" s="723"/>
      <c r="E46" s="438">
        <v>329459014</v>
      </c>
      <c r="F46" s="438">
        <v>169042968</v>
      </c>
      <c r="G46" s="371">
        <v>160416046</v>
      </c>
      <c r="H46" s="371">
        <v>41028384</v>
      </c>
      <c r="I46" s="371">
        <v>119387662</v>
      </c>
      <c r="J46" s="371">
        <v>5869781</v>
      </c>
      <c r="K46" s="456">
        <v>154546265</v>
      </c>
    </row>
    <row r="47" spans="1:11" s="98" customFormat="1" ht="27.6" customHeight="1" x14ac:dyDescent="0.15">
      <c r="A47" s="730"/>
      <c r="B47" s="730"/>
      <c r="C47" s="722" t="s">
        <v>64</v>
      </c>
      <c r="D47" s="723"/>
      <c r="E47" s="438">
        <v>1017555629</v>
      </c>
      <c r="F47" s="438">
        <v>308985169</v>
      </c>
      <c r="G47" s="371">
        <v>708570460</v>
      </c>
      <c r="H47" s="371">
        <v>250642534</v>
      </c>
      <c r="I47" s="371">
        <v>457927926</v>
      </c>
      <c r="J47" s="371">
        <v>12739111</v>
      </c>
      <c r="K47" s="456">
        <v>695831349</v>
      </c>
    </row>
    <row r="48" spans="1:11" s="98" customFormat="1" ht="27.6" customHeight="1" x14ac:dyDescent="0.15">
      <c r="A48" s="730" t="s">
        <v>57</v>
      </c>
      <c r="B48" s="731" t="s">
        <v>20</v>
      </c>
      <c r="C48" s="722" t="s">
        <v>65</v>
      </c>
      <c r="D48" s="723"/>
      <c r="E48" s="438">
        <v>298756253</v>
      </c>
      <c r="F48" s="438">
        <v>78658295</v>
      </c>
      <c r="G48" s="371">
        <v>220097958</v>
      </c>
      <c r="H48" s="371">
        <v>22686898</v>
      </c>
      <c r="I48" s="371">
        <v>197411060</v>
      </c>
      <c r="J48" s="371">
        <v>4394605</v>
      </c>
      <c r="K48" s="456">
        <v>215703353</v>
      </c>
    </row>
    <row r="49" spans="1:11" s="98" customFormat="1" ht="27.6" customHeight="1" x14ac:dyDescent="0.15">
      <c r="A49" s="730"/>
      <c r="B49" s="731"/>
      <c r="C49" s="722" t="s">
        <v>66</v>
      </c>
      <c r="D49" s="723"/>
      <c r="E49" s="438">
        <v>266988028</v>
      </c>
      <c r="F49" s="438">
        <v>67115664</v>
      </c>
      <c r="G49" s="371">
        <v>199872364</v>
      </c>
      <c r="H49" s="371">
        <v>51406076</v>
      </c>
      <c r="I49" s="371">
        <v>148466288</v>
      </c>
      <c r="J49" s="371">
        <v>0</v>
      </c>
      <c r="K49" s="456">
        <v>199872364</v>
      </c>
    </row>
    <row r="50" spans="1:11" ht="27.6" customHeight="1" x14ac:dyDescent="0.15">
      <c r="A50" s="730"/>
      <c r="B50" s="730" t="s">
        <v>347</v>
      </c>
      <c r="C50" s="722" t="s">
        <v>766</v>
      </c>
      <c r="D50" s="723"/>
      <c r="E50" s="457"/>
      <c r="F50" s="457"/>
      <c r="G50" s="371">
        <v>507461485</v>
      </c>
      <c r="H50" s="371">
        <v>41248201</v>
      </c>
      <c r="I50" s="371">
        <v>466213284</v>
      </c>
      <c r="J50" s="371">
        <v>0</v>
      </c>
      <c r="K50" s="456">
        <v>507461485</v>
      </c>
    </row>
    <row r="51" spans="1:11" ht="27.6" customHeight="1" x14ac:dyDescent="0.15">
      <c r="A51" s="730"/>
      <c r="B51" s="730"/>
      <c r="C51" s="722" t="s">
        <v>374</v>
      </c>
      <c r="D51" s="723"/>
      <c r="E51" s="457"/>
      <c r="F51" s="457"/>
      <c r="G51" s="492">
        <v>72740625</v>
      </c>
      <c r="H51" s="371">
        <v>17637388</v>
      </c>
      <c r="I51" s="492">
        <v>55103237</v>
      </c>
      <c r="J51" s="371">
        <v>0</v>
      </c>
      <c r="K51" s="493">
        <v>72740625</v>
      </c>
    </row>
    <row r="52" spans="1:11" s="98" customFormat="1" ht="27.6" customHeight="1" x14ac:dyDescent="0.15">
      <c r="A52" s="730"/>
      <c r="B52" s="730"/>
      <c r="C52" s="722" t="s">
        <v>375</v>
      </c>
      <c r="D52" s="723"/>
      <c r="E52" s="457"/>
      <c r="F52" s="457"/>
      <c r="G52" s="371">
        <v>145092007</v>
      </c>
      <c r="H52" s="371">
        <v>24297197</v>
      </c>
      <c r="I52" s="371">
        <v>120794810</v>
      </c>
      <c r="J52" s="371">
        <v>6182700</v>
      </c>
      <c r="K52" s="456">
        <v>138909307</v>
      </c>
    </row>
    <row r="53" spans="1:11" s="98" customFormat="1" ht="27.6" customHeight="1" x14ac:dyDescent="0.15">
      <c r="A53" s="730"/>
      <c r="B53" s="730"/>
      <c r="C53" s="722" t="s">
        <v>376</v>
      </c>
      <c r="D53" s="723"/>
      <c r="E53" s="438">
        <v>126996276</v>
      </c>
      <c r="F53" s="438">
        <v>15853553</v>
      </c>
      <c r="G53" s="371">
        <v>111142723</v>
      </c>
      <c r="H53" s="371">
        <v>36881750</v>
      </c>
      <c r="I53" s="371">
        <v>74260973</v>
      </c>
      <c r="J53" s="371">
        <v>0</v>
      </c>
      <c r="K53" s="456">
        <v>111142723</v>
      </c>
    </row>
    <row r="54" spans="1:11" s="98" customFormat="1" ht="27.6" customHeight="1" x14ac:dyDescent="0.15">
      <c r="A54" s="730"/>
      <c r="B54" s="730"/>
      <c r="C54" s="722" t="s">
        <v>71</v>
      </c>
      <c r="D54" s="723"/>
      <c r="E54" s="438">
        <v>495820928</v>
      </c>
      <c r="F54" s="438">
        <v>136293831</v>
      </c>
      <c r="G54" s="371">
        <v>359527097</v>
      </c>
      <c r="H54" s="371">
        <v>114093207</v>
      </c>
      <c r="I54" s="371">
        <v>245433890</v>
      </c>
      <c r="J54" s="371">
        <v>14277634</v>
      </c>
      <c r="K54" s="456">
        <v>345249463</v>
      </c>
    </row>
    <row r="55" spans="1:11" ht="27.6" customHeight="1" x14ac:dyDescent="0.15">
      <c r="A55" s="724" t="s">
        <v>73</v>
      </c>
      <c r="B55" s="724" t="s">
        <v>20</v>
      </c>
      <c r="C55" s="722" t="s">
        <v>260</v>
      </c>
      <c r="D55" s="723"/>
      <c r="E55" s="438">
        <v>126160242</v>
      </c>
      <c r="F55" s="438">
        <v>44750756</v>
      </c>
      <c r="G55" s="492">
        <v>81409486</v>
      </c>
      <c r="H55" s="371">
        <v>17173598</v>
      </c>
      <c r="I55" s="492">
        <v>64235888</v>
      </c>
      <c r="J55" s="371">
        <v>0</v>
      </c>
      <c r="K55" s="493">
        <v>81409486</v>
      </c>
    </row>
    <row r="56" spans="1:11" ht="27.6" customHeight="1" x14ac:dyDescent="0.15">
      <c r="A56" s="725"/>
      <c r="B56" s="725"/>
      <c r="C56" s="722" t="s">
        <v>261</v>
      </c>
      <c r="D56" s="723"/>
      <c r="E56" s="438">
        <v>159961940</v>
      </c>
      <c r="F56" s="438">
        <v>99595629</v>
      </c>
      <c r="G56" s="492">
        <v>60366311</v>
      </c>
      <c r="H56" s="371">
        <v>25398307</v>
      </c>
      <c r="I56" s="492">
        <v>34968004</v>
      </c>
      <c r="J56" s="371">
        <v>24664233</v>
      </c>
      <c r="K56" s="493">
        <v>35702078</v>
      </c>
    </row>
    <row r="57" spans="1:11" ht="27.6" customHeight="1" x14ac:dyDescent="0.15">
      <c r="A57" s="725"/>
      <c r="B57" s="725"/>
      <c r="C57" s="722" t="s">
        <v>262</v>
      </c>
      <c r="D57" s="723"/>
      <c r="E57" s="438">
        <v>149576628</v>
      </c>
      <c r="F57" s="438">
        <v>51780074</v>
      </c>
      <c r="G57" s="492">
        <v>97796554</v>
      </c>
      <c r="H57" s="371">
        <v>32544982</v>
      </c>
      <c r="I57" s="492">
        <v>65251572</v>
      </c>
      <c r="J57" s="371">
        <v>4502939</v>
      </c>
      <c r="K57" s="493">
        <v>93293615</v>
      </c>
    </row>
    <row r="58" spans="1:11" ht="27.6" customHeight="1" x14ac:dyDescent="0.15">
      <c r="A58" s="725"/>
      <c r="B58" s="725"/>
      <c r="C58" s="722" t="s">
        <v>264</v>
      </c>
      <c r="D58" s="723"/>
      <c r="E58" s="438">
        <v>96126135</v>
      </c>
      <c r="F58" s="438">
        <v>47890951</v>
      </c>
      <c r="G58" s="492">
        <v>48235184</v>
      </c>
      <c r="H58" s="371">
        <v>14830197</v>
      </c>
      <c r="I58" s="492">
        <v>33404987</v>
      </c>
      <c r="J58" s="371">
        <v>10483027</v>
      </c>
      <c r="K58" s="493">
        <v>37752157</v>
      </c>
    </row>
    <row r="59" spans="1:11" ht="27.6" customHeight="1" x14ac:dyDescent="0.15">
      <c r="A59" s="725"/>
      <c r="B59" s="725"/>
      <c r="C59" s="722" t="s">
        <v>265</v>
      </c>
      <c r="D59" s="723"/>
      <c r="E59" s="438">
        <v>187274940</v>
      </c>
      <c r="F59" s="438">
        <v>83499496</v>
      </c>
      <c r="G59" s="492">
        <v>103775444</v>
      </c>
      <c r="H59" s="371">
        <v>26671375</v>
      </c>
      <c r="I59" s="492">
        <v>77104069</v>
      </c>
      <c r="J59" s="371">
        <v>219418995</v>
      </c>
      <c r="K59" s="493">
        <v>-115643551</v>
      </c>
    </row>
    <row r="60" spans="1:11" ht="27.6" customHeight="1" x14ac:dyDescent="0.15">
      <c r="A60" s="725"/>
      <c r="B60" s="725"/>
      <c r="C60" s="722" t="s">
        <v>266</v>
      </c>
      <c r="D60" s="723"/>
      <c r="E60" s="438">
        <v>112132890</v>
      </c>
      <c r="F60" s="438">
        <v>45702432</v>
      </c>
      <c r="G60" s="492">
        <v>66430458</v>
      </c>
      <c r="H60" s="371">
        <v>18861844</v>
      </c>
      <c r="I60" s="492">
        <v>47568614</v>
      </c>
      <c r="J60" s="371">
        <v>1063001</v>
      </c>
      <c r="K60" s="493">
        <v>65367457</v>
      </c>
    </row>
    <row r="61" spans="1:11" ht="27.6" customHeight="1" x14ac:dyDescent="0.15">
      <c r="A61" s="725"/>
      <c r="B61" s="725"/>
      <c r="C61" s="722" t="s">
        <v>452</v>
      </c>
      <c r="D61" s="723"/>
      <c r="E61" s="438">
        <v>103678089</v>
      </c>
      <c r="F61" s="438">
        <v>37578444</v>
      </c>
      <c r="G61" s="492">
        <v>66099645</v>
      </c>
      <c r="H61" s="371">
        <v>14945966</v>
      </c>
      <c r="I61" s="492">
        <v>51153679</v>
      </c>
      <c r="J61" s="371">
        <v>0</v>
      </c>
      <c r="K61" s="493">
        <v>66099645</v>
      </c>
    </row>
    <row r="62" spans="1:11" ht="27.6" customHeight="1" x14ac:dyDescent="0.15">
      <c r="A62" s="725"/>
      <c r="B62" s="725"/>
      <c r="C62" s="722" t="s">
        <v>305</v>
      </c>
      <c r="D62" s="723"/>
      <c r="E62" s="438">
        <v>61017563</v>
      </c>
      <c r="F62" s="438">
        <v>48944362</v>
      </c>
      <c r="G62" s="492">
        <v>12073201</v>
      </c>
      <c r="H62" s="371">
        <v>17993046</v>
      </c>
      <c r="I62" s="492">
        <v>-5919845</v>
      </c>
      <c r="J62" s="371">
        <v>22577819</v>
      </c>
      <c r="K62" s="493">
        <v>-10504618</v>
      </c>
    </row>
    <row r="63" spans="1:11" ht="27.6" customHeight="1" x14ac:dyDescent="0.15">
      <c r="A63" s="725"/>
      <c r="B63" s="725"/>
      <c r="C63" s="722" t="s">
        <v>330</v>
      </c>
      <c r="D63" s="723"/>
      <c r="E63" s="438">
        <v>80972534</v>
      </c>
      <c r="F63" s="438">
        <v>28076307</v>
      </c>
      <c r="G63" s="492">
        <v>52896227</v>
      </c>
      <c r="H63" s="371">
        <v>11541137</v>
      </c>
      <c r="I63" s="492">
        <v>41355090</v>
      </c>
      <c r="J63" s="371">
        <v>4767904</v>
      </c>
      <c r="K63" s="493">
        <v>48128323</v>
      </c>
    </row>
    <row r="64" spans="1:11" ht="27.6" customHeight="1" x14ac:dyDescent="0.15">
      <c r="A64" s="725"/>
      <c r="B64" s="725"/>
      <c r="C64" s="722" t="s">
        <v>80</v>
      </c>
      <c r="D64" s="723"/>
      <c r="E64" s="438">
        <v>138365303</v>
      </c>
      <c r="F64" s="438">
        <v>64724187</v>
      </c>
      <c r="G64" s="492">
        <v>73641116</v>
      </c>
      <c r="H64" s="371">
        <v>32929205</v>
      </c>
      <c r="I64" s="492">
        <v>40711911</v>
      </c>
      <c r="J64" s="371">
        <v>7281635</v>
      </c>
      <c r="K64" s="493">
        <v>66359481</v>
      </c>
    </row>
    <row r="65" spans="1:11" ht="27.6" customHeight="1" x14ac:dyDescent="0.15">
      <c r="A65" s="725"/>
      <c r="B65" s="725"/>
      <c r="C65" s="722" t="s">
        <v>377</v>
      </c>
      <c r="D65" s="723"/>
      <c r="E65" s="438">
        <v>473910631</v>
      </c>
      <c r="F65" s="438">
        <v>135332185</v>
      </c>
      <c r="G65" s="492">
        <v>338578446</v>
      </c>
      <c r="H65" s="371">
        <v>93710866</v>
      </c>
      <c r="I65" s="492">
        <v>244867580</v>
      </c>
      <c r="J65" s="371">
        <v>1215334</v>
      </c>
      <c r="K65" s="493">
        <v>337363112</v>
      </c>
    </row>
    <row r="66" spans="1:11" ht="27.6" customHeight="1" x14ac:dyDescent="0.15">
      <c r="A66" s="725"/>
      <c r="B66" s="726"/>
      <c r="C66" s="722" t="s">
        <v>719</v>
      </c>
      <c r="D66" s="723"/>
      <c r="E66" s="160">
        <v>721703575</v>
      </c>
      <c r="F66" s="160">
        <v>42254308</v>
      </c>
      <c r="G66" s="492">
        <v>679449267</v>
      </c>
      <c r="H66" s="371">
        <v>26919614</v>
      </c>
      <c r="I66" s="492">
        <v>652529653</v>
      </c>
      <c r="J66" s="371">
        <v>25340217</v>
      </c>
      <c r="K66" s="493">
        <v>654109050</v>
      </c>
    </row>
    <row r="67" spans="1:11" ht="27.6" customHeight="1" x14ac:dyDescent="0.15">
      <c r="A67" s="725"/>
      <c r="B67" s="732" t="s">
        <v>347</v>
      </c>
      <c r="C67" s="722" t="s">
        <v>767</v>
      </c>
      <c r="D67" s="723"/>
      <c r="E67" s="457"/>
      <c r="F67" s="457"/>
      <c r="G67" s="492">
        <v>332966413</v>
      </c>
      <c r="H67" s="371">
        <v>36778123</v>
      </c>
      <c r="I67" s="492">
        <v>296188290</v>
      </c>
      <c r="J67" s="371">
        <v>4547211</v>
      </c>
      <c r="K67" s="493">
        <v>328419202</v>
      </c>
    </row>
    <row r="68" spans="1:11" ht="27.6" customHeight="1" x14ac:dyDescent="0.15">
      <c r="A68" s="725"/>
      <c r="B68" s="733"/>
      <c r="C68" s="722" t="s">
        <v>378</v>
      </c>
      <c r="D68" s="723"/>
      <c r="E68" s="457"/>
      <c r="F68" s="457"/>
      <c r="G68" s="492">
        <v>187846305</v>
      </c>
      <c r="H68" s="371">
        <v>62521224</v>
      </c>
      <c r="I68" s="492">
        <v>125325081</v>
      </c>
      <c r="J68" s="371">
        <v>6358497</v>
      </c>
      <c r="K68" s="493">
        <v>181487808</v>
      </c>
    </row>
    <row r="69" spans="1:11" s="98" customFormat="1" ht="27.6" customHeight="1" x14ac:dyDescent="0.15">
      <c r="A69" s="726"/>
      <c r="B69" s="734"/>
      <c r="C69" s="722" t="s">
        <v>331</v>
      </c>
      <c r="D69" s="723"/>
      <c r="E69" s="438">
        <v>160595794</v>
      </c>
      <c r="F69" s="438">
        <v>32405151</v>
      </c>
      <c r="G69" s="371">
        <v>128190643</v>
      </c>
      <c r="H69" s="371">
        <v>11708479</v>
      </c>
      <c r="I69" s="371">
        <v>116482164</v>
      </c>
      <c r="J69" s="371">
        <v>2235000</v>
      </c>
      <c r="K69" s="456">
        <v>125955643</v>
      </c>
    </row>
    <row r="70" spans="1:11" ht="26.25" customHeight="1" x14ac:dyDescent="0.15">
      <c r="A70" s="714" t="s">
        <v>332</v>
      </c>
      <c r="B70" s="715"/>
      <c r="C70" s="715"/>
      <c r="D70" s="735"/>
      <c r="E70" s="373">
        <v>15105172617</v>
      </c>
      <c r="F70" s="373">
        <v>5014306880</v>
      </c>
      <c r="G70" s="373">
        <v>10090865737</v>
      </c>
      <c r="H70" s="373">
        <v>1884057497</v>
      </c>
      <c r="I70" s="459">
        <v>8206808240</v>
      </c>
      <c r="J70" s="373">
        <v>724556490</v>
      </c>
      <c r="K70" s="460">
        <v>9366309247</v>
      </c>
    </row>
    <row r="71" spans="1:11" s="98" customFormat="1" ht="9.9499999999999993" customHeight="1" x14ac:dyDescent="0.15">
      <c r="A71" s="400"/>
      <c r="B71" s="400"/>
      <c r="C71" s="400"/>
      <c r="D71" s="400"/>
      <c r="E71" s="461"/>
      <c r="F71" s="461"/>
      <c r="G71" s="461"/>
      <c r="H71" s="461"/>
      <c r="I71" s="461"/>
      <c r="J71" s="461"/>
      <c r="K71" s="462"/>
    </row>
    <row r="72" spans="1:11" ht="39.950000000000003" customHeight="1" x14ac:dyDescent="0.15">
      <c r="A72" s="736" t="s">
        <v>379</v>
      </c>
      <c r="B72" s="736"/>
      <c r="C72" s="737" t="s">
        <v>788</v>
      </c>
      <c r="D72" s="737"/>
      <c r="E72" s="737"/>
      <c r="F72" s="737"/>
      <c r="G72" s="737"/>
      <c r="H72" s="737"/>
      <c r="I72" s="737"/>
      <c r="J72" s="737"/>
      <c r="K72" s="737"/>
    </row>
    <row r="73" spans="1:11" ht="27" customHeight="1" x14ac:dyDescent="0.15">
      <c r="A73" s="105" t="s">
        <v>380</v>
      </c>
      <c r="B73" s="106"/>
      <c r="C73" s="107"/>
      <c r="D73" s="108"/>
      <c r="E73" s="161"/>
      <c r="F73" s="106"/>
      <c r="G73" s="106"/>
      <c r="H73" s="106"/>
      <c r="I73" s="106"/>
      <c r="J73" s="106"/>
      <c r="K73" s="106"/>
    </row>
    <row r="74" spans="1:11" ht="27" customHeight="1" x14ac:dyDescent="0.15">
      <c r="A74" s="699" t="s">
        <v>381</v>
      </c>
      <c r="B74" s="110" t="s">
        <v>382</v>
      </c>
      <c r="C74" s="110"/>
      <c r="D74" s="111"/>
      <c r="E74" s="456">
        <v>6891325828</v>
      </c>
      <c r="F74" s="456">
        <v>2591279974</v>
      </c>
      <c r="G74" s="456">
        <v>4300045854</v>
      </c>
      <c r="H74" s="456">
        <v>629017699</v>
      </c>
      <c r="I74" s="456">
        <v>3671028155</v>
      </c>
      <c r="J74" s="456">
        <v>278426662</v>
      </c>
      <c r="K74" s="456">
        <v>4021619192</v>
      </c>
    </row>
    <row r="75" spans="1:11" ht="27" customHeight="1" x14ac:dyDescent="0.15">
      <c r="A75" s="700"/>
      <c r="B75" s="112"/>
      <c r="C75" s="113" t="s">
        <v>383</v>
      </c>
      <c r="D75" s="111"/>
      <c r="E75" s="456">
        <v>6301223388</v>
      </c>
      <c r="F75" s="456">
        <v>2463194284</v>
      </c>
      <c r="G75" s="456">
        <v>3838029104</v>
      </c>
      <c r="H75" s="456">
        <v>581799748</v>
      </c>
      <c r="I75" s="456">
        <v>3256229356</v>
      </c>
      <c r="J75" s="456">
        <v>261352316</v>
      </c>
      <c r="K75" s="456">
        <v>3576676788</v>
      </c>
    </row>
    <row r="76" spans="1:11" ht="27" customHeight="1" x14ac:dyDescent="0.15">
      <c r="A76" s="700"/>
      <c r="B76" s="112"/>
      <c r="C76" s="114" t="s">
        <v>384</v>
      </c>
      <c r="D76" s="115"/>
      <c r="E76" s="456">
        <v>590102440</v>
      </c>
      <c r="F76" s="456">
        <v>128085690</v>
      </c>
      <c r="G76" s="456">
        <v>462016750</v>
      </c>
      <c r="H76" s="456">
        <v>47217951</v>
      </c>
      <c r="I76" s="456">
        <v>414798799</v>
      </c>
      <c r="J76" s="456">
        <v>17074346</v>
      </c>
      <c r="K76" s="456">
        <v>444942404</v>
      </c>
    </row>
    <row r="77" spans="1:11" ht="27" customHeight="1" x14ac:dyDescent="0.15">
      <c r="A77" s="700"/>
      <c r="B77" s="110" t="s">
        <v>385</v>
      </c>
      <c r="C77" s="110"/>
      <c r="D77" s="116"/>
      <c r="E77" s="456">
        <v>5021728089</v>
      </c>
      <c r="F77" s="456">
        <v>1560662906</v>
      </c>
      <c r="G77" s="456">
        <v>3461065183</v>
      </c>
      <c r="H77" s="456">
        <v>810511835</v>
      </c>
      <c r="I77" s="456">
        <v>2650553348</v>
      </c>
      <c r="J77" s="456">
        <v>111674016</v>
      </c>
      <c r="K77" s="456">
        <v>3349391167</v>
      </c>
    </row>
    <row r="78" spans="1:11" ht="27" customHeight="1" x14ac:dyDescent="0.15">
      <c r="A78" s="700"/>
      <c r="B78" s="112"/>
      <c r="C78" s="113" t="s">
        <v>383</v>
      </c>
      <c r="D78" s="116"/>
      <c r="E78" s="456">
        <v>3478078259</v>
      </c>
      <c r="F78" s="456">
        <v>1212977013</v>
      </c>
      <c r="G78" s="456">
        <v>2265101246</v>
      </c>
      <c r="H78" s="456">
        <v>576354092</v>
      </c>
      <c r="I78" s="456">
        <v>1688747154</v>
      </c>
      <c r="J78" s="456">
        <v>91213682</v>
      </c>
      <c r="K78" s="456">
        <v>2173887564</v>
      </c>
    </row>
    <row r="79" spans="1:11" ht="27" customHeight="1" x14ac:dyDescent="0.15">
      <c r="A79" s="700"/>
      <c r="B79" s="112"/>
      <c r="C79" s="114" t="s">
        <v>384</v>
      </c>
      <c r="D79" s="116"/>
      <c r="E79" s="456">
        <v>1543649830</v>
      </c>
      <c r="F79" s="456">
        <v>347685893</v>
      </c>
      <c r="G79" s="456">
        <v>1195963937</v>
      </c>
      <c r="H79" s="456">
        <v>234157743</v>
      </c>
      <c r="I79" s="456">
        <v>961806194</v>
      </c>
      <c r="J79" s="456">
        <v>20460334</v>
      </c>
      <c r="K79" s="456">
        <v>1175503603</v>
      </c>
    </row>
    <row r="80" spans="1:11" ht="27" customHeight="1" x14ac:dyDescent="0.15">
      <c r="A80" s="700"/>
      <c r="B80" s="110" t="s">
        <v>386</v>
      </c>
      <c r="C80" s="110"/>
      <c r="D80" s="108"/>
      <c r="E80" s="456">
        <v>3192118700</v>
      </c>
      <c r="F80" s="456">
        <v>862364000</v>
      </c>
      <c r="G80" s="456">
        <v>2329754700</v>
      </c>
      <c r="H80" s="456">
        <v>444527963</v>
      </c>
      <c r="I80" s="456">
        <v>1885226737</v>
      </c>
      <c r="J80" s="456">
        <v>334455812</v>
      </c>
      <c r="K80" s="456">
        <v>1995298888</v>
      </c>
    </row>
    <row r="81" spans="1:11" ht="27" customHeight="1" x14ac:dyDescent="0.15">
      <c r="A81" s="700"/>
      <c r="B81" s="112"/>
      <c r="C81" s="113" t="s">
        <v>383</v>
      </c>
      <c r="D81" s="116"/>
      <c r="E81" s="456">
        <v>2410880470</v>
      </c>
      <c r="F81" s="456">
        <v>730129131</v>
      </c>
      <c r="G81" s="456">
        <v>1680751339</v>
      </c>
      <c r="H81" s="456">
        <v>333520137</v>
      </c>
      <c r="I81" s="456">
        <v>1347231202</v>
      </c>
      <c r="J81" s="456">
        <v>321315104</v>
      </c>
      <c r="K81" s="456">
        <v>1359436235</v>
      </c>
    </row>
    <row r="82" spans="1:11" ht="27" customHeight="1" x14ac:dyDescent="0.15">
      <c r="A82" s="701"/>
      <c r="B82" s="117"/>
      <c r="C82" s="114" t="s">
        <v>384</v>
      </c>
      <c r="D82" s="108"/>
      <c r="E82" s="456">
        <v>781238230</v>
      </c>
      <c r="F82" s="456">
        <v>132234869</v>
      </c>
      <c r="G82" s="456">
        <v>649003361</v>
      </c>
      <c r="H82" s="456">
        <v>111007826</v>
      </c>
      <c r="I82" s="456">
        <v>537995535</v>
      </c>
      <c r="J82" s="456">
        <v>13140708</v>
      </c>
      <c r="K82" s="456">
        <v>635862653</v>
      </c>
    </row>
    <row r="83" spans="1:11" ht="27" customHeight="1" x14ac:dyDescent="0.15">
      <c r="A83" s="705" t="s">
        <v>387</v>
      </c>
      <c r="B83" s="113" t="s">
        <v>388</v>
      </c>
      <c r="C83" s="110"/>
      <c r="D83" s="118"/>
      <c r="E83" s="374">
        <v>12190182117</v>
      </c>
      <c r="F83" s="374">
        <v>4406300428</v>
      </c>
      <c r="G83" s="374">
        <v>7783881689</v>
      </c>
      <c r="H83" s="374">
        <v>1491673977</v>
      </c>
      <c r="I83" s="374">
        <v>6292207712</v>
      </c>
      <c r="J83" s="374">
        <v>673881102</v>
      </c>
      <c r="K83" s="374">
        <v>7110000587</v>
      </c>
    </row>
    <row r="84" spans="1:11" ht="27" customHeight="1" x14ac:dyDescent="0.15">
      <c r="A84" s="707"/>
      <c r="B84" s="114" t="s">
        <v>389</v>
      </c>
      <c r="C84" s="119"/>
      <c r="D84" s="107"/>
      <c r="E84" s="463">
        <v>2914990500</v>
      </c>
      <c r="F84" s="456">
        <v>608006452</v>
      </c>
      <c r="G84" s="456">
        <v>2306984048</v>
      </c>
      <c r="H84" s="456">
        <v>392383520</v>
      </c>
      <c r="I84" s="456">
        <v>1914600528</v>
      </c>
      <c r="J84" s="456">
        <v>50675388</v>
      </c>
      <c r="K84" s="463">
        <v>2256308660</v>
      </c>
    </row>
    <row r="85" spans="1:11" ht="27" customHeight="1" x14ac:dyDescent="0.15">
      <c r="A85" s="705" t="s">
        <v>768</v>
      </c>
      <c r="B85" s="120" t="s">
        <v>390</v>
      </c>
      <c r="C85" s="121"/>
      <c r="D85" s="122"/>
      <c r="E85" s="456">
        <v>4636849354</v>
      </c>
      <c r="F85" s="456">
        <v>1987715860</v>
      </c>
      <c r="G85" s="456">
        <v>2649133494</v>
      </c>
      <c r="H85" s="456">
        <v>518764611</v>
      </c>
      <c r="I85" s="456">
        <v>2130368883</v>
      </c>
      <c r="J85" s="456">
        <v>88764265</v>
      </c>
      <c r="K85" s="463">
        <v>2560369229</v>
      </c>
    </row>
    <row r="86" spans="1:11" ht="27" customHeight="1" x14ac:dyDescent="0.15">
      <c r="A86" s="706"/>
      <c r="B86" s="120" t="s">
        <v>391</v>
      </c>
      <c r="C86" s="121"/>
      <c r="D86" s="122"/>
      <c r="E86" s="456">
        <v>3246203846</v>
      </c>
      <c r="F86" s="456">
        <v>1196624235</v>
      </c>
      <c r="G86" s="456">
        <v>2049579611</v>
      </c>
      <c r="H86" s="456">
        <v>456839868</v>
      </c>
      <c r="I86" s="456">
        <v>1592739743</v>
      </c>
      <c r="J86" s="456">
        <v>409619276</v>
      </c>
      <c r="K86" s="463">
        <v>1639960335</v>
      </c>
    </row>
    <row r="87" spans="1:11" ht="27" customHeight="1" x14ac:dyDescent="0.15">
      <c r="A87" s="706"/>
      <c r="B87" s="120" t="s">
        <v>392</v>
      </c>
      <c r="C87" s="121"/>
      <c r="D87" s="122"/>
      <c r="E87" s="456">
        <v>4307128917</v>
      </c>
      <c r="F87" s="456">
        <v>1221960333</v>
      </c>
      <c r="G87" s="456">
        <v>3085168584</v>
      </c>
      <c r="H87" s="456">
        <v>516069498</v>
      </c>
      <c r="I87" s="456">
        <v>2569099086</v>
      </c>
      <c r="J87" s="456">
        <v>175497561</v>
      </c>
      <c r="K87" s="463">
        <v>2909671023</v>
      </c>
    </row>
    <row r="88" spans="1:11" ht="27" customHeight="1" x14ac:dyDescent="0.15">
      <c r="A88" s="707"/>
      <c r="B88" s="123" t="s">
        <v>393</v>
      </c>
      <c r="C88" s="124"/>
      <c r="D88" s="122"/>
      <c r="E88" s="456">
        <v>0</v>
      </c>
      <c r="F88" s="456">
        <v>0</v>
      </c>
      <c r="G88" s="456">
        <v>0</v>
      </c>
      <c r="H88" s="456">
        <v>0</v>
      </c>
      <c r="I88" s="456">
        <v>0</v>
      </c>
      <c r="J88" s="456">
        <v>0</v>
      </c>
      <c r="K88" s="463">
        <v>0</v>
      </c>
    </row>
  </sheetData>
  <mergeCells count="85">
    <mergeCell ref="A55:A69"/>
    <mergeCell ref="C67:D67"/>
    <mergeCell ref="A85:A88"/>
    <mergeCell ref="B38:B47"/>
    <mergeCell ref="B48:B49"/>
    <mergeCell ref="A48:A54"/>
    <mergeCell ref="A38:A47"/>
    <mergeCell ref="B55:B66"/>
    <mergeCell ref="B67:B69"/>
    <mergeCell ref="A70:D70"/>
    <mergeCell ref="A72:B72"/>
    <mergeCell ref="C72:K72"/>
    <mergeCell ref="A74:A82"/>
    <mergeCell ref="A83:A84"/>
    <mergeCell ref="B50:B54"/>
    <mergeCell ref="C62:D62"/>
    <mergeCell ref="C66:D66"/>
    <mergeCell ref="C56:D56"/>
    <mergeCell ref="C53:D53"/>
    <mergeCell ref="C54:D54"/>
    <mergeCell ref="C55:D55"/>
    <mergeCell ref="C57:D57"/>
    <mergeCell ref="C63:D63"/>
    <mergeCell ref="C58:D58"/>
    <mergeCell ref="C61:D61"/>
    <mergeCell ref="C64:D64"/>
    <mergeCell ref="C65:D65"/>
    <mergeCell ref="C43:D43"/>
    <mergeCell ref="C41:D41"/>
    <mergeCell ref="C42:D42"/>
    <mergeCell ref="C68:D68"/>
    <mergeCell ref="C69:D69"/>
    <mergeCell ref="C59:D59"/>
    <mergeCell ref="C60:D60"/>
    <mergeCell ref="C44:D44"/>
    <mergeCell ref="C45:D45"/>
    <mergeCell ref="C46:D46"/>
    <mergeCell ref="C47:D47"/>
    <mergeCell ref="C48:D48"/>
    <mergeCell ref="C49:D49"/>
    <mergeCell ref="C50:D50"/>
    <mergeCell ref="C51:D51"/>
    <mergeCell ref="C52:D52"/>
    <mergeCell ref="C21:D21"/>
    <mergeCell ref="C37:D37"/>
    <mergeCell ref="C38:D38"/>
    <mergeCell ref="C39:D39"/>
    <mergeCell ref="C40:D40"/>
    <mergeCell ref="C29:D29"/>
    <mergeCell ref="C30:D30"/>
    <mergeCell ref="C31:D31"/>
    <mergeCell ref="C32:D32"/>
    <mergeCell ref="C33:D33"/>
    <mergeCell ref="E1:K1"/>
    <mergeCell ref="B6:B30"/>
    <mergeCell ref="C6:D6"/>
    <mergeCell ref="C7:D7"/>
    <mergeCell ref="C8:D8"/>
    <mergeCell ref="C9:D9"/>
    <mergeCell ref="C10:D10"/>
    <mergeCell ref="C11:D11"/>
    <mergeCell ref="C12:D12"/>
    <mergeCell ref="C28:D28"/>
    <mergeCell ref="C15:D15"/>
    <mergeCell ref="C16:D16"/>
    <mergeCell ref="C17:D17"/>
    <mergeCell ref="C18:D18"/>
    <mergeCell ref="C19:D19"/>
    <mergeCell ref="C20:D20"/>
    <mergeCell ref="A1:A5"/>
    <mergeCell ref="B1:B5"/>
    <mergeCell ref="C1:D5"/>
    <mergeCell ref="C13:D13"/>
    <mergeCell ref="C14:D14"/>
    <mergeCell ref="A6:A37"/>
    <mergeCell ref="B31:B37"/>
    <mergeCell ref="C34:D34"/>
    <mergeCell ref="C36:D36"/>
    <mergeCell ref="C22:D22"/>
    <mergeCell ref="C35:D35"/>
    <mergeCell ref="C23:D23"/>
    <mergeCell ref="C24:D24"/>
    <mergeCell ref="C25:D25"/>
    <mergeCell ref="C26:D26"/>
    <mergeCell ref="C27:D27"/>
  </mergeCells>
  <phoneticPr fontId="3"/>
  <conditionalFormatting sqref="E21:F21 E23:F23 E69:F69 E25:F30 E53:F64 E38:F50 E6:F19 E33:F34 E67:F67">
    <cfRule type="expression" dxfId="116" priority="112" stopIfTrue="1">
      <formula>OR($E6&lt;&gt;#REF!)</formula>
    </cfRule>
  </conditionalFormatting>
  <conditionalFormatting sqref="E22:F22 E34:F34 E7:F7 E45:F45 E50:F52 E13:F13 E37:F37 E67:F68">
    <cfRule type="expression" dxfId="115" priority="113" stopIfTrue="1">
      <formula>OR($E7&lt;&gt;#REF!)</formula>
    </cfRule>
  </conditionalFormatting>
  <conditionalFormatting sqref="G37:G64 G6:G34 G67:G69">
    <cfRule type="expression" dxfId="114" priority="114" stopIfTrue="1">
      <formula>OR($G6&lt;&gt;#REF!)</formula>
    </cfRule>
  </conditionalFormatting>
  <conditionalFormatting sqref="G70:G71">
    <cfRule type="expression" dxfId="113" priority="115" stopIfTrue="1">
      <formula>OR($G$70&lt;&gt;#REF!)</formula>
    </cfRule>
  </conditionalFormatting>
  <conditionalFormatting sqref="K37:K64 K6:K34 K67:K69">
    <cfRule type="expression" dxfId="112" priority="116" stopIfTrue="1">
      <formula>OR($K6&lt;&gt;#REF!)</formula>
    </cfRule>
  </conditionalFormatting>
  <conditionalFormatting sqref="K70:K71">
    <cfRule type="expression" dxfId="111" priority="117" stopIfTrue="1">
      <formula>OR($K$70&lt;&gt;#REF!)</formula>
    </cfRule>
  </conditionalFormatting>
  <conditionalFormatting sqref="E6:F11 E21:F21 E23:F23 E25:F30 E13:E19 E38:F50 F51:F64 E53:E64 E69:F69 F37 E33:F34 F12:F20 F22 F24 F31:F32 E67:F67 F68">
    <cfRule type="expression" dxfId="110" priority="111" stopIfTrue="1">
      <formula>OR($T6&lt;&gt;T6)</formula>
    </cfRule>
  </conditionalFormatting>
  <conditionalFormatting sqref="G37:G64 G6:G34 G67:G69">
    <cfRule type="expression" dxfId="109" priority="110" stopIfTrue="1">
      <formula>OR($V6&lt;&gt;$AI6)</formula>
    </cfRule>
  </conditionalFormatting>
  <conditionalFormatting sqref="K37:K64 K6:K34 K67:K69">
    <cfRule type="expression" dxfId="108" priority="109" stopIfTrue="1">
      <formula>OR($Z6&lt;&gt;$AJ6)</formula>
    </cfRule>
  </conditionalFormatting>
  <conditionalFormatting sqref="E7:F7 F9 E68:F68">
    <cfRule type="expression" dxfId="107" priority="108" stopIfTrue="1">
      <formula>OR($T7&lt;&gt;T7)</formula>
    </cfRule>
  </conditionalFormatting>
  <conditionalFormatting sqref="E13:F13">
    <cfRule type="expression" dxfId="106" priority="107" stopIfTrue="1">
      <formula>OR($T13&lt;&gt;T13)</formula>
    </cfRule>
  </conditionalFormatting>
  <conditionalFormatting sqref="F13">
    <cfRule type="expression" dxfId="105" priority="106" stopIfTrue="1">
      <formula>OR($T13&lt;&gt;U13)</formula>
    </cfRule>
  </conditionalFormatting>
  <conditionalFormatting sqref="E37:F37 E22:F22 E51:F52">
    <cfRule type="expression" dxfId="104" priority="105" stopIfTrue="1">
      <formula>OR($T22&lt;&gt;T22)</formula>
    </cfRule>
  </conditionalFormatting>
  <conditionalFormatting sqref="E34:F34">
    <cfRule type="expression" dxfId="103" priority="104" stopIfTrue="1">
      <formula>OR($T34&lt;&gt;T34)</formula>
    </cfRule>
  </conditionalFormatting>
  <conditionalFormatting sqref="F20">
    <cfRule type="expression" dxfId="102" priority="103" stopIfTrue="1">
      <formula>OR($T20&lt;&gt;U20)</formula>
    </cfRule>
  </conditionalFormatting>
  <conditionalFormatting sqref="F20">
    <cfRule type="expression" dxfId="101" priority="102" stopIfTrue="1">
      <formula>OR($T20&lt;&gt;U20)</formula>
    </cfRule>
  </conditionalFormatting>
  <conditionalFormatting sqref="F22">
    <cfRule type="expression" dxfId="100" priority="101" stopIfTrue="1">
      <formula>OR($T22&lt;&gt;U22)</formula>
    </cfRule>
  </conditionalFormatting>
  <conditionalFormatting sqref="F22">
    <cfRule type="expression" dxfId="99" priority="100" stopIfTrue="1">
      <formula>OR($T22&lt;&gt;U22)</formula>
    </cfRule>
  </conditionalFormatting>
  <conditionalFormatting sqref="F31:F32">
    <cfRule type="expression" dxfId="98" priority="99" stopIfTrue="1">
      <formula>OR($T31&lt;&gt;U31)</formula>
    </cfRule>
  </conditionalFormatting>
  <conditionalFormatting sqref="F31:F32">
    <cfRule type="expression" dxfId="97" priority="98" stopIfTrue="1">
      <formula>OR($T31&lt;&gt;U31)</formula>
    </cfRule>
  </conditionalFormatting>
  <conditionalFormatting sqref="F31:F32">
    <cfRule type="expression" dxfId="96" priority="97" stopIfTrue="1">
      <formula>OR($T31&lt;&gt;U31)</formula>
    </cfRule>
  </conditionalFormatting>
  <conditionalFormatting sqref="F34">
    <cfRule type="expression" dxfId="95" priority="96" stopIfTrue="1">
      <formula>OR($T34&lt;&gt;U34)</formula>
    </cfRule>
  </conditionalFormatting>
  <conditionalFormatting sqref="F34">
    <cfRule type="expression" dxfId="94" priority="95" stopIfTrue="1">
      <formula>OR($T34&lt;&gt;U34)</formula>
    </cfRule>
  </conditionalFormatting>
  <conditionalFormatting sqref="F34">
    <cfRule type="expression" dxfId="93" priority="94" stopIfTrue="1">
      <formula>OR($T34&lt;&gt;U34)</formula>
    </cfRule>
  </conditionalFormatting>
  <conditionalFormatting sqref="F37">
    <cfRule type="expression" dxfId="92" priority="93" stopIfTrue="1">
      <formula>OR($T37&lt;&gt;U37)</formula>
    </cfRule>
  </conditionalFormatting>
  <conditionalFormatting sqref="F37">
    <cfRule type="expression" dxfId="91" priority="92" stopIfTrue="1">
      <formula>OR($T37&lt;&gt;U37)</formula>
    </cfRule>
  </conditionalFormatting>
  <conditionalFormatting sqref="F37">
    <cfRule type="expression" dxfId="90" priority="91" stopIfTrue="1">
      <formula>OR($T37&lt;&gt;U37)</formula>
    </cfRule>
  </conditionalFormatting>
  <conditionalFormatting sqref="F37">
    <cfRule type="expression" dxfId="89" priority="90" stopIfTrue="1">
      <formula>OR($T37&lt;&gt;U37)</formula>
    </cfRule>
  </conditionalFormatting>
  <conditionalFormatting sqref="E45:F45">
    <cfRule type="expression" dxfId="88" priority="89" stopIfTrue="1">
      <formula>OR($T45&lt;&gt;T45)</formula>
    </cfRule>
  </conditionalFormatting>
  <conditionalFormatting sqref="E50:F50">
    <cfRule type="expression" dxfId="87" priority="88" stopIfTrue="1">
      <formula>OR($T50&lt;&gt;T50)</formula>
    </cfRule>
  </conditionalFormatting>
  <conditionalFormatting sqref="F45">
    <cfRule type="expression" dxfId="86" priority="87" stopIfTrue="1">
      <formula>OR($T45&lt;&gt;U45)</formula>
    </cfRule>
  </conditionalFormatting>
  <conditionalFormatting sqref="F45">
    <cfRule type="expression" dxfId="85" priority="86" stopIfTrue="1">
      <formula>OR($T45&lt;&gt;U45)</formula>
    </cfRule>
  </conditionalFormatting>
  <conditionalFormatting sqref="F45">
    <cfRule type="expression" dxfId="84" priority="85" stopIfTrue="1">
      <formula>OR($T45&lt;&gt;U45)</formula>
    </cfRule>
  </conditionalFormatting>
  <conditionalFormatting sqref="F45">
    <cfRule type="expression" dxfId="83" priority="84" stopIfTrue="1">
      <formula>OR($T45&lt;&gt;U45)</formula>
    </cfRule>
  </conditionalFormatting>
  <conditionalFormatting sqref="F45">
    <cfRule type="expression" dxfId="82" priority="83" stopIfTrue="1">
      <formula>OR($T45&lt;&gt;U45)</formula>
    </cfRule>
  </conditionalFormatting>
  <conditionalFormatting sqref="F50">
    <cfRule type="expression" dxfId="81" priority="82" stopIfTrue="1">
      <formula>OR($T50&lt;&gt;U50)</formula>
    </cfRule>
  </conditionalFormatting>
  <conditionalFormatting sqref="F50">
    <cfRule type="expression" dxfId="80" priority="81" stopIfTrue="1">
      <formula>OR($T50&lt;&gt;U50)</formula>
    </cfRule>
  </conditionalFormatting>
  <conditionalFormatting sqref="F50">
    <cfRule type="expression" dxfId="79" priority="80" stopIfTrue="1">
      <formula>OR($T50&lt;&gt;U50)</formula>
    </cfRule>
  </conditionalFormatting>
  <conditionalFormatting sqref="F50">
    <cfRule type="expression" dxfId="78" priority="79" stopIfTrue="1">
      <formula>OR($T50&lt;&gt;U50)</formula>
    </cfRule>
  </conditionalFormatting>
  <conditionalFormatting sqref="F50">
    <cfRule type="expression" dxfId="77" priority="78" stopIfTrue="1">
      <formula>OR($T50&lt;&gt;U50)</formula>
    </cfRule>
  </conditionalFormatting>
  <conditionalFormatting sqref="F50">
    <cfRule type="expression" dxfId="76" priority="77" stopIfTrue="1">
      <formula>OR($T50&lt;&gt;U50)</formula>
    </cfRule>
  </conditionalFormatting>
  <conditionalFormatting sqref="F51">
    <cfRule type="expression" dxfId="75" priority="76" stopIfTrue="1">
      <formula>OR($T51&lt;&gt;U51)</formula>
    </cfRule>
  </conditionalFormatting>
  <conditionalFormatting sqref="F51">
    <cfRule type="expression" dxfId="74" priority="75" stopIfTrue="1">
      <formula>OR($T51&lt;&gt;U51)</formula>
    </cfRule>
  </conditionalFormatting>
  <conditionalFormatting sqref="F51">
    <cfRule type="expression" dxfId="73" priority="74" stopIfTrue="1">
      <formula>OR($T51&lt;&gt;U51)</formula>
    </cfRule>
  </conditionalFormatting>
  <conditionalFormatting sqref="F51">
    <cfRule type="expression" dxfId="72" priority="73" stopIfTrue="1">
      <formula>OR($T51&lt;&gt;U51)</formula>
    </cfRule>
  </conditionalFormatting>
  <conditionalFormatting sqref="F51">
    <cfRule type="expression" dxfId="71" priority="72" stopIfTrue="1">
      <formula>OR($T51&lt;&gt;U51)</formula>
    </cfRule>
  </conditionalFormatting>
  <conditionalFormatting sqref="F51">
    <cfRule type="expression" dxfId="70" priority="71" stopIfTrue="1">
      <formula>OR($T51&lt;&gt;U51)</formula>
    </cfRule>
  </conditionalFormatting>
  <conditionalFormatting sqref="F51">
    <cfRule type="expression" dxfId="69" priority="70" stopIfTrue="1">
      <formula>OR($T51&lt;&gt;U51)</formula>
    </cfRule>
  </conditionalFormatting>
  <conditionalFormatting sqref="F52">
    <cfRule type="expression" dxfId="68" priority="69" stopIfTrue="1">
      <formula>OR($T52&lt;&gt;U52)</formula>
    </cfRule>
  </conditionalFormatting>
  <conditionalFormatting sqref="F52">
    <cfRule type="expression" dxfId="67" priority="68" stopIfTrue="1">
      <formula>OR($T52&lt;&gt;U52)</formula>
    </cfRule>
  </conditionalFormatting>
  <conditionalFormatting sqref="F52">
    <cfRule type="expression" dxfId="66" priority="67" stopIfTrue="1">
      <formula>OR($T52&lt;&gt;U52)</formula>
    </cfRule>
  </conditionalFormatting>
  <conditionalFormatting sqref="F52">
    <cfRule type="expression" dxfId="65" priority="66" stopIfTrue="1">
      <formula>OR($T52&lt;&gt;U52)</formula>
    </cfRule>
  </conditionalFormatting>
  <conditionalFormatting sqref="F52">
    <cfRule type="expression" dxfId="64" priority="65" stopIfTrue="1">
      <formula>OR($T52&lt;&gt;U52)</formula>
    </cfRule>
  </conditionalFormatting>
  <conditionalFormatting sqref="F52">
    <cfRule type="expression" dxfId="63" priority="64" stopIfTrue="1">
      <formula>OR($T52&lt;&gt;U52)</formula>
    </cfRule>
  </conditionalFormatting>
  <conditionalFormatting sqref="F52">
    <cfRule type="expression" dxfId="62" priority="63" stopIfTrue="1">
      <formula>OR($T52&lt;&gt;U52)</formula>
    </cfRule>
  </conditionalFormatting>
  <conditionalFormatting sqref="E67:F67">
    <cfRule type="expression" dxfId="61" priority="62" stopIfTrue="1">
      <formula>OR($T67&lt;&gt;T67)</formula>
    </cfRule>
  </conditionalFormatting>
  <conditionalFormatting sqref="F67">
    <cfRule type="expression" dxfId="60" priority="61" stopIfTrue="1">
      <formula>OR($T67&lt;&gt;U67)</formula>
    </cfRule>
  </conditionalFormatting>
  <conditionalFormatting sqref="F67">
    <cfRule type="expression" dxfId="59" priority="60" stopIfTrue="1">
      <formula>OR($T67&lt;&gt;U67)</formula>
    </cfRule>
  </conditionalFormatting>
  <conditionalFormatting sqref="F67">
    <cfRule type="expression" dxfId="58" priority="59" stopIfTrue="1">
      <formula>OR($T67&lt;&gt;U67)</formula>
    </cfRule>
  </conditionalFormatting>
  <conditionalFormatting sqref="F67">
    <cfRule type="expression" dxfId="57" priority="58" stopIfTrue="1">
      <formula>OR($T67&lt;&gt;U67)</formula>
    </cfRule>
  </conditionalFormatting>
  <conditionalFormatting sqref="F67">
    <cfRule type="expression" dxfId="56" priority="57" stopIfTrue="1">
      <formula>OR($T67&lt;&gt;U67)</formula>
    </cfRule>
  </conditionalFormatting>
  <conditionalFormatting sqref="F67">
    <cfRule type="expression" dxfId="55" priority="56" stopIfTrue="1">
      <formula>OR($T67&lt;&gt;U67)</formula>
    </cfRule>
  </conditionalFormatting>
  <conditionalFormatting sqref="F67">
    <cfRule type="expression" dxfId="54" priority="55" stopIfTrue="1">
      <formula>OR($T67&lt;&gt;U67)</formula>
    </cfRule>
  </conditionalFormatting>
  <conditionalFormatting sqref="F67">
    <cfRule type="expression" dxfId="53" priority="54" stopIfTrue="1">
      <formula>OR($T67&lt;&gt;U67)</formula>
    </cfRule>
  </conditionalFormatting>
  <conditionalFormatting sqref="F68">
    <cfRule type="expression" dxfId="52" priority="53" stopIfTrue="1">
      <formula>OR($T68&lt;&gt;U68)</formula>
    </cfRule>
  </conditionalFormatting>
  <conditionalFormatting sqref="F68">
    <cfRule type="expression" dxfId="51" priority="52" stopIfTrue="1">
      <formula>OR($T68&lt;&gt;U68)</formula>
    </cfRule>
  </conditionalFormatting>
  <conditionalFormatting sqref="F68">
    <cfRule type="expression" dxfId="50" priority="51" stopIfTrue="1">
      <formula>OR($T68&lt;&gt;U68)</formula>
    </cfRule>
  </conditionalFormatting>
  <conditionalFormatting sqref="F68">
    <cfRule type="expression" dxfId="49" priority="50" stopIfTrue="1">
      <formula>OR($T68&lt;&gt;U68)</formula>
    </cfRule>
  </conditionalFormatting>
  <conditionalFormatting sqref="F68">
    <cfRule type="expression" dxfId="48" priority="49" stopIfTrue="1">
      <formula>OR($T68&lt;&gt;U68)</formula>
    </cfRule>
  </conditionalFormatting>
  <conditionalFormatting sqref="F68">
    <cfRule type="expression" dxfId="47" priority="48" stopIfTrue="1">
      <formula>OR($T68&lt;&gt;U68)</formula>
    </cfRule>
  </conditionalFormatting>
  <conditionalFormatting sqref="F68">
    <cfRule type="expression" dxfId="46" priority="47" stopIfTrue="1">
      <formula>OR($T68&lt;&gt;U68)</formula>
    </cfRule>
  </conditionalFormatting>
  <conditionalFormatting sqref="F68">
    <cfRule type="expression" dxfId="45" priority="46" stopIfTrue="1">
      <formula>OR($T68&lt;&gt;U68)</formula>
    </cfRule>
  </conditionalFormatting>
  <conditionalFormatting sqref="F68">
    <cfRule type="expression" dxfId="44" priority="45" stopIfTrue="1">
      <formula>OR($T68&lt;&gt;U68)</formula>
    </cfRule>
  </conditionalFormatting>
  <conditionalFormatting sqref="E35:F35">
    <cfRule type="expression" dxfId="43" priority="42" stopIfTrue="1">
      <formula>OR($E35&lt;&gt;#REF!)</formula>
    </cfRule>
  </conditionalFormatting>
  <conditionalFormatting sqref="G35">
    <cfRule type="expression" dxfId="42" priority="43" stopIfTrue="1">
      <formula>OR($G35&lt;&gt;#REF!)</formula>
    </cfRule>
  </conditionalFormatting>
  <conditionalFormatting sqref="K35">
    <cfRule type="expression" dxfId="41" priority="44" stopIfTrue="1">
      <formula>OR($K35&lt;&gt;#REF!)</formula>
    </cfRule>
  </conditionalFormatting>
  <conditionalFormatting sqref="F35">
    <cfRule type="expression" dxfId="40" priority="41" stopIfTrue="1">
      <formula>OR($T35&lt;&gt;U35)</formula>
    </cfRule>
  </conditionalFormatting>
  <conditionalFormatting sqref="G35">
    <cfRule type="expression" dxfId="39" priority="40" stopIfTrue="1">
      <formula>OR($V35&lt;&gt;$AI35)</formula>
    </cfRule>
  </conditionalFormatting>
  <conditionalFormatting sqref="K35">
    <cfRule type="expression" dxfId="38" priority="39" stopIfTrue="1">
      <formula>OR($Z35&lt;&gt;$AJ35)</formula>
    </cfRule>
  </conditionalFormatting>
  <conditionalFormatting sqref="E35:F35">
    <cfRule type="expression" dxfId="37" priority="38" stopIfTrue="1">
      <formula>OR($T35&lt;&gt;T35)</formula>
    </cfRule>
  </conditionalFormatting>
  <conditionalFormatting sqref="F35">
    <cfRule type="expression" dxfId="36" priority="37" stopIfTrue="1">
      <formula>OR($T35&lt;&gt;U35)</formula>
    </cfRule>
  </conditionalFormatting>
  <conditionalFormatting sqref="F35">
    <cfRule type="expression" dxfId="35" priority="36" stopIfTrue="1">
      <formula>OR($T35&lt;&gt;U35)</formula>
    </cfRule>
  </conditionalFormatting>
  <conditionalFormatting sqref="F35">
    <cfRule type="expression" dxfId="34" priority="35" stopIfTrue="1">
      <formula>OR($T35&lt;&gt;U35)</formula>
    </cfRule>
  </conditionalFormatting>
  <conditionalFormatting sqref="F35">
    <cfRule type="expression" dxfId="33" priority="34" stopIfTrue="1">
      <formula>OR($T35&lt;&gt;U35)</formula>
    </cfRule>
  </conditionalFormatting>
  <conditionalFormatting sqref="E36:F36">
    <cfRule type="expression" dxfId="32" priority="31" stopIfTrue="1">
      <formula>OR($E36&lt;&gt;#REF!)</formula>
    </cfRule>
  </conditionalFormatting>
  <conditionalFormatting sqref="G36">
    <cfRule type="expression" dxfId="31" priority="32" stopIfTrue="1">
      <formula>OR($G36&lt;&gt;#REF!)</formula>
    </cfRule>
  </conditionalFormatting>
  <conditionalFormatting sqref="K36">
    <cfRule type="expression" dxfId="30" priority="33" stopIfTrue="1">
      <formula>OR($K36&lt;&gt;#REF!)</formula>
    </cfRule>
  </conditionalFormatting>
  <conditionalFormatting sqref="F36">
    <cfRule type="expression" dxfId="29" priority="30" stopIfTrue="1">
      <formula>OR($T36&lt;&gt;U36)</formula>
    </cfRule>
  </conditionalFormatting>
  <conditionalFormatting sqref="G36">
    <cfRule type="expression" dxfId="28" priority="29" stopIfTrue="1">
      <formula>OR($V36&lt;&gt;$AI36)</formula>
    </cfRule>
  </conditionalFormatting>
  <conditionalFormatting sqref="K36">
    <cfRule type="expression" dxfId="27" priority="28" stopIfTrue="1">
      <formula>OR($Z36&lt;&gt;$AJ36)</formula>
    </cfRule>
  </conditionalFormatting>
  <conditionalFormatting sqref="E36:F36">
    <cfRule type="expression" dxfId="26" priority="27" stopIfTrue="1">
      <formula>OR($T36&lt;&gt;T36)</formula>
    </cfRule>
  </conditionalFormatting>
  <conditionalFormatting sqref="F36">
    <cfRule type="expression" dxfId="25" priority="26" stopIfTrue="1">
      <formula>OR($T36&lt;&gt;U36)</formula>
    </cfRule>
  </conditionalFormatting>
  <conditionalFormatting sqref="F36">
    <cfRule type="expression" dxfId="24" priority="25" stopIfTrue="1">
      <formula>OR($T36&lt;&gt;U36)</formula>
    </cfRule>
  </conditionalFormatting>
  <conditionalFormatting sqref="F36">
    <cfRule type="expression" dxfId="23" priority="24" stopIfTrue="1">
      <formula>OR($T36&lt;&gt;U36)</formula>
    </cfRule>
  </conditionalFormatting>
  <conditionalFormatting sqref="F36">
    <cfRule type="expression" dxfId="22" priority="23" stopIfTrue="1">
      <formula>OR($T36&lt;&gt;U36)</formula>
    </cfRule>
  </conditionalFormatting>
  <conditionalFormatting sqref="E65:F65">
    <cfRule type="expression" dxfId="21" priority="20" stopIfTrue="1">
      <formula>OR($E65&lt;&gt;#REF!)</formula>
    </cfRule>
  </conditionalFormatting>
  <conditionalFormatting sqref="G65">
    <cfRule type="expression" dxfId="20" priority="21" stopIfTrue="1">
      <formula>OR($G65&lt;&gt;#REF!)</formula>
    </cfRule>
  </conditionalFormatting>
  <conditionalFormatting sqref="K65">
    <cfRule type="expression" dxfId="19" priority="22" stopIfTrue="1">
      <formula>OR($K65&lt;&gt;#REF!)</formula>
    </cfRule>
  </conditionalFormatting>
  <conditionalFormatting sqref="E65:F65">
    <cfRule type="expression" dxfId="18" priority="19" stopIfTrue="1">
      <formula>OR($T65&lt;&gt;T65)</formula>
    </cfRule>
  </conditionalFormatting>
  <conditionalFormatting sqref="G65">
    <cfRule type="expression" dxfId="17" priority="18" stopIfTrue="1">
      <formula>OR($V65&lt;&gt;$AI65)</formula>
    </cfRule>
  </conditionalFormatting>
  <conditionalFormatting sqref="K65">
    <cfRule type="expression" dxfId="16" priority="17" stopIfTrue="1">
      <formula>OR($Z65&lt;&gt;$AJ65)</formula>
    </cfRule>
  </conditionalFormatting>
  <conditionalFormatting sqref="E66:F66">
    <cfRule type="expression" dxfId="15" priority="14" stopIfTrue="1">
      <formula>OR($E66&lt;&gt;#REF!)</formula>
    </cfRule>
  </conditionalFormatting>
  <conditionalFormatting sqref="G66">
    <cfRule type="expression" dxfId="14" priority="15" stopIfTrue="1">
      <formula>OR($G66&lt;&gt;#REF!)</formula>
    </cfRule>
  </conditionalFormatting>
  <conditionalFormatting sqref="K66">
    <cfRule type="expression" dxfId="13" priority="16" stopIfTrue="1">
      <formula>OR($K66&lt;&gt;#REF!)</formula>
    </cfRule>
  </conditionalFormatting>
  <conditionalFormatting sqref="F66">
    <cfRule type="expression" dxfId="12" priority="13" stopIfTrue="1">
      <formula>OR($T66&lt;&gt;U66)</formula>
    </cfRule>
  </conditionalFormatting>
  <conditionalFormatting sqref="G66">
    <cfRule type="expression" dxfId="11" priority="12" stopIfTrue="1">
      <formula>OR($V66&lt;&gt;$AI66)</formula>
    </cfRule>
  </conditionalFormatting>
  <conditionalFormatting sqref="K66">
    <cfRule type="expression" dxfId="10" priority="11" stopIfTrue="1">
      <formula>OR($Z66&lt;&gt;$AJ66)</formula>
    </cfRule>
  </conditionalFormatting>
  <conditionalFormatting sqref="E66:F66">
    <cfRule type="expression" dxfId="9" priority="10" stopIfTrue="1">
      <formula>OR($T66&lt;&gt;T66)</formula>
    </cfRule>
  </conditionalFormatting>
  <conditionalFormatting sqref="F66">
    <cfRule type="expression" dxfId="8" priority="9" stopIfTrue="1">
      <formula>OR($T66&lt;&gt;U66)</formula>
    </cfRule>
  </conditionalFormatting>
  <conditionalFormatting sqref="F66">
    <cfRule type="expression" dxfId="7" priority="8" stopIfTrue="1">
      <formula>OR($T66&lt;&gt;U66)</formula>
    </cfRule>
  </conditionalFormatting>
  <conditionalFormatting sqref="F66">
    <cfRule type="expression" dxfId="6" priority="7" stopIfTrue="1">
      <formula>OR($T66&lt;&gt;U66)</formula>
    </cfRule>
  </conditionalFormatting>
  <conditionalFormatting sqref="F66">
    <cfRule type="expression" dxfId="5" priority="6" stopIfTrue="1">
      <formula>OR($T66&lt;&gt;U66)</formula>
    </cfRule>
  </conditionalFormatting>
  <conditionalFormatting sqref="F66">
    <cfRule type="expression" dxfId="4" priority="5" stopIfTrue="1">
      <formula>OR($T66&lt;&gt;U66)</formula>
    </cfRule>
  </conditionalFormatting>
  <conditionalFormatting sqref="F66">
    <cfRule type="expression" dxfId="3" priority="4" stopIfTrue="1">
      <formula>OR($T66&lt;&gt;U66)</formula>
    </cfRule>
  </conditionalFormatting>
  <conditionalFormatting sqref="F66">
    <cfRule type="expression" dxfId="2" priority="3" stopIfTrue="1">
      <formula>OR($T66&lt;&gt;U66)</formula>
    </cfRule>
  </conditionalFormatting>
  <conditionalFormatting sqref="F66">
    <cfRule type="expression" dxfId="1" priority="2" stopIfTrue="1">
      <formula>OR($T66&lt;&gt;U66)</formula>
    </cfRule>
  </conditionalFormatting>
  <conditionalFormatting sqref="F66">
    <cfRule type="expression" dxfId="0" priority="1" stopIfTrue="1">
      <formula>OR($T66&lt;&gt;U66)</formula>
    </cfRule>
  </conditionalFormatting>
  <pageMargins left="0.78740157480314965" right="0.59055118110236227" top="0.78740157480314965" bottom="0" header="0.51181102362204722" footer="0.28999999999999998"/>
  <pageSetup paperSize="9" scale="45" fitToHeight="2" orientation="landscape" r:id="rId1"/>
  <headerFooter>
    <oddHeader>&amp;L&amp;"Meiryo UI,標準"&amp;20組入不動産に係る賃貸事業収入、賃貸事業費用、NOI等</oddHeader>
    <oddFooter>&amp;R&amp;"Meiryo UI,標準"&amp;22&amp;P</oddFooter>
  </headerFooter>
  <rowBreaks count="1" manualBreakCount="1">
    <brk id="4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88"/>
  <sheetViews>
    <sheetView topLeftCell="H67" zoomScale="55" zoomScaleNormal="55" zoomScaleSheetLayoutView="75" workbookViewId="0">
      <selection activeCell="L74" sqref="L74:L88"/>
    </sheetView>
  </sheetViews>
  <sheetFormatPr defaultRowHeight="16.5" x14ac:dyDescent="0.15"/>
  <cols>
    <col min="1" max="2" width="5.625" style="97" customWidth="1"/>
    <col min="3" max="3" width="13.625" style="97" customWidth="1"/>
    <col min="4" max="4" width="40.625" style="97" customWidth="1"/>
    <col min="5" max="6" width="31.625" style="97" customWidth="1"/>
    <col min="7" max="8" width="18.625" style="97" customWidth="1"/>
    <col min="9" max="9" width="31.625" style="97" customWidth="1"/>
    <col min="10" max="14" width="18.625" style="97" customWidth="1"/>
    <col min="15" max="16384" width="9" style="97"/>
  </cols>
  <sheetData>
    <row r="1" spans="1:14" ht="30" customHeight="1" x14ac:dyDescent="0.15">
      <c r="A1" s="683" t="s">
        <v>349</v>
      </c>
      <c r="B1" s="683" t="s">
        <v>350</v>
      </c>
      <c r="C1" s="708" t="s">
        <v>16</v>
      </c>
      <c r="D1" s="719"/>
      <c r="E1" s="727" t="s">
        <v>755</v>
      </c>
      <c r="F1" s="728"/>
      <c r="G1" s="728"/>
      <c r="H1" s="728"/>
      <c r="I1" s="728"/>
      <c r="J1" s="728"/>
      <c r="K1" s="728"/>
      <c r="L1" s="728"/>
      <c r="M1" s="728"/>
      <c r="N1" s="729"/>
    </row>
    <row r="2" spans="1:14" ht="24.95" customHeight="1" x14ac:dyDescent="0.3">
      <c r="A2" s="684"/>
      <c r="B2" s="684"/>
      <c r="C2" s="709"/>
      <c r="D2" s="720"/>
      <c r="E2" s="137" t="s">
        <v>394</v>
      </c>
      <c r="F2" s="738" t="s">
        <v>361</v>
      </c>
      <c r="G2" s="739"/>
      <c r="H2" s="740"/>
      <c r="I2" s="738" t="s">
        <v>395</v>
      </c>
      <c r="J2" s="741"/>
      <c r="K2" s="741"/>
      <c r="L2" s="138"/>
      <c r="M2" s="138"/>
      <c r="N2" s="139"/>
    </row>
    <row r="3" spans="1:14" ht="24.95" customHeight="1" x14ac:dyDescent="0.15">
      <c r="A3" s="684"/>
      <c r="B3" s="684"/>
      <c r="C3" s="709"/>
      <c r="D3" s="720"/>
      <c r="E3" s="128"/>
      <c r="F3" s="140"/>
      <c r="G3" s="745" t="s">
        <v>311</v>
      </c>
      <c r="H3" s="745" t="s">
        <v>396</v>
      </c>
      <c r="I3" s="128"/>
      <c r="J3" s="745" t="s">
        <v>311</v>
      </c>
      <c r="K3" s="745" t="s">
        <v>397</v>
      </c>
      <c r="L3" s="742" t="s">
        <v>533</v>
      </c>
      <c r="M3" s="743"/>
      <c r="N3" s="744"/>
    </row>
    <row r="4" spans="1:14" ht="24.95" customHeight="1" x14ac:dyDescent="0.15">
      <c r="A4" s="684"/>
      <c r="B4" s="684"/>
      <c r="C4" s="709"/>
      <c r="D4" s="720"/>
      <c r="E4" s="128"/>
      <c r="F4" s="141"/>
      <c r="G4" s="746"/>
      <c r="H4" s="746"/>
      <c r="I4" s="128"/>
      <c r="J4" s="746"/>
      <c r="K4" s="746"/>
      <c r="L4" s="745" t="s">
        <v>398</v>
      </c>
      <c r="M4" s="745" t="s">
        <v>399</v>
      </c>
      <c r="N4" s="745" t="s">
        <v>400</v>
      </c>
    </row>
    <row r="5" spans="1:14" ht="24.95" customHeight="1" x14ac:dyDescent="0.15">
      <c r="A5" s="685"/>
      <c r="B5" s="685"/>
      <c r="C5" s="710"/>
      <c r="D5" s="721"/>
      <c r="E5" s="142" t="s">
        <v>320</v>
      </c>
      <c r="F5" s="142" t="s">
        <v>320</v>
      </c>
      <c r="G5" s="747"/>
      <c r="H5" s="747"/>
      <c r="I5" s="142" t="s">
        <v>320</v>
      </c>
      <c r="J5" s="747"/>
      <c r="K5" s="747"/>
      <c r="L5" s="747"/>
      <c r="M5" s="747"/>
      <c r="N5" s="747"/>
    </row>
    <row r="6" spans="1:14" ht="27.6" customHeight="1" x14ac:dyDescent="0.15">
      <c r="A6" s="724" t="s">
        <v>29</v>
      </c>
      <c r="B6" s="724" t="s">
        <v>20</v>
      </c>
      <c r="C6" s="722" t="s">
        <v>232</v>
      </c>
      <c r="D6" s="723"/>
      <c r="E6" s="492">
        <v>237173885</v>
      </c>
      <c r="F6" s="495">
        <v>48374134</v>
      </c>
      <c r="G6" s="439">
        <v>2.567550835206809E-2</v>
      </c>
      <c r="H6" s="439">
        <v>0.13339263913086855</v>
      </c>
      <c r="I6" s="371">
        <v>188799751</v>
      </c>
      <c r="J6" s="440">
        <v>2.3005259228525608E-2</v>
      </c>
      <c r="K6" s="439">
        <v>0.5206190782276503</v>
      </c>
      <c r="L6" s="441">
        <v>2.3010644211736139E-2</v>
      </c>
      <c r="M6" s="440">
        <v>2.5409198679656249E-2</v>
      </c>
      <c r="N6" s="440">
        <v>2.542155513845732E-2</v>
      </c>
    </row>
    <row r="7" spans="1:14" ht="27.6" customHeight="1" x14ac:dyDescent="0.15">
      <c r="A7" s="725"/>
      <c r="B7" s="725"/>
      <c r="C7" s="722" t="s">
        <v>704</v>
      </c>
      <c r="D7" s="723"/>
      <c r="E7" s="492">
        <v>62770553</v>
      </c>
      <c r="F7" s="495">
        <v>13609850</v>
      </c>
      <c r="G7" s="439">
        <v>7.2236914328098131E-3</v>
      </c>
      <c r="H7" s="442"/>
      <c r="I7" s="371">
        <v>49160703</v>
      </c>
      <c r="J7" s="440">
        <v>5.9902341522238374E-3</v>
      </c>
      <c r="K7" s="442"/>
      <c r="L7" s="441">
        <v>3.3931758106789507E-2</v>
      </c>
      <c r="M7" s="440">
        <v>3.9482951244035933E-2</v>
      </c>
      <c r="N7" s="440">
        <v>3.9592031868321276E-2</v>
      </c>
    </row>
    <row r="8" spans="1:14" ht="27.6" customHeight="1" x14ac:dyDescent="0.15">
      <c r="A8" s="725"/>
      <c r="B8" s="725"/>
      <c r="C8" s="722" t="s">
        <v>234</v>
      </c>
      <c r="D8" s="723"/>
      <c r="E8" s="492">
        <v>66298623</v>
      </c>
      <c r="F8" s="495">
        <v>13063201</v>
      </c>
      <c r="G8" s="439">
        <v>6.933546890580909E-3</v>
      </c>
      <c r="H8" s="439">
        <v>0.14290334142865807</v>
      </c>
      <c r="I8" s="371">
        <v>53235422</v>
      </c>
      <c r="J8" s="440">
        <v>6.4867388688979533E-3</v>
      </c>
      <c r="K8" s="439">
        <v>0.58236259904174303</v>
      </c>
      <c r="L8" s="441">
        <v>5.0287083410973085E-2</v>
      </c>
      <c r="M8" s="440">
        <v>5.3044108476645327E-2</v>
      </c>
      <c r="N8" s="440">
        <v>5.3195226871595801E-2</v>
      </c>
    </row>
    <row r="9" spans="1:14" ht="27.6" customHeight="1" x14ac:dyDescent="0.15">
      <c r="A9" s="725"/>
      <c r="B9" s="725"/>
      <c r="C9" s="722" t="s">
        <v>236</v>
      </c>
      <c r="D9" s="723"/>
      <c r="E9" s="492">
        <v>61744977</v>
      </c>
      <c r="F9" s="495">
        <v>10986773</v>
      </c>
      <c r="G9" s="439">
        <v>5.8314425209922346E-3</v>
      </c>
      <c r="H9" s="439">
        <v>0.10323405614451329</v>
      </c>
      <c r="I9" s="371">
        <v>50758204</v>
      </c>
      <c r="J9" s="440">
        <v>6.1848897300419928E-3</v>
      </c>
      <c r="K9" s="439">
        <v>0.47693488174650189</v>
      </c>
      <c r="L9" s="441">
        <v>4.1606953961552277E-2</v>
      </c>
      <c r="M9" s="440">
        <v>4.0663955202095182E-2</v>
      </c>
      <c r="N9" s="440">
        <v>4.074648730506749E-2</v>
      </c>
    </row>
    <row r="10" spans="1:14" ht="27.6" customHeight="1" x14ac:dyDescent="0.15">
      <c r="A10" s="725"/>
      <c r="B10" s="725"/>
      <c r="C10" s="722" t="s">
        <v>237</v>
      </c>
      <c r="D10" s="723"/>
      <c r="E10" s="492">
        <v>53693285</v>
      </c>
      <c r="F10" s="495">
        <v>16304091</v>
      </c>
      <c r="G10" s="439">
        <v>8.653712015668915E-3</v>
      </c>
      <c r="H10" s="439">
        <v>0.16931401104044977</v>
      </c>
      <c r="I10" s="371">
        <v>37389194</v>
      </c>
      <c r="J10" s="440">
        <v>4.5558751839436182E-3</v>
      </c>
      <c r="K10" s="439">
        <v>0.38827766636665106</v>
      </c>
      <c r="L10" s="441">
        <v>1.854219539402174E-2</v>
      </c>
      <c r="M10" s="440">
        <v>2.2529003380417051E-2</v>
      </c>
      <c r="N10" s="440">
        <v>2.2581507475203211E-2</v>
      </c>
    </row>
    <row r="11" spans="1:14" ht="27.6" customHeight="1" x14ac:dyDescent="0.15">
      <c r="A11" s="725"/>
      <c r="B11" s="725"/>
      <c r="C11" s="722" t="s">
        <v>238</v>
      </c>
      <c r="D11" s="723"/>
      <c r="E11" s="492">
        <v>239160876</v>
      </c>
      <c r="F11" s="495">
        <v>52330910</v>
      </c>
      <c r="G11" s="439">
        <v>2.7775643834292176E-2</v>
      </c>
      <c r="H11" s="439">
        <v>0.13588060576914715</v>
      </c>
      <c r="I11" s="371">
        <v>186829966</v>
      </c>
      <c r="J11" s="440">
        <v>2.2765240826438514E-2</v>
      </c>
      <c r="K11" s="439">
        <v>0.48511613797484443</v>
      </c>
      <c r="L11" s="441">
        <v>3.3090517075892854E-2</v>
      </c>
      <c r="M11" s="440">
        <v>3.3436114723539787E-2</v>
      </c>
      <c r="N11" s="440">
        <v>3.3503121596086968E-2</v>
      </c>
    </row>
    <row r="12" spans="1:14" ht="27.6" customHeight="1" x14ac:dyDescent="0.15">
      <c r="A12" s="725"/>
      <c r="B12" s="725"/>
      <c r="C12" s="722" t="s">
        <v>239</v>
      </c>
      <c r="D12" s="723"/>
      <c r="E12" s="492">
        <v>80862224</v>
      </c>
      <c r="F12" s="495">
        <v>23221340</v>
      </c>
      <c r="G12" s="439">
        <v>1.232517587015021E-2</v>
      </c>
      <c r="H12" s="439">
        <v>0.19474638945975278</v>
      </c>
      <c r="I12" s="371">
        <v>57640884</v>
      </c>
      <c r="J12" s="440">
        <v>7.0235446368855326E-3</v>
      </c>
      <c r="K12" s="439">
        <v>0.48340681650018613</v>
      </c>
      <c r="L12" s="441">
        <v>3.9158209239130437E-2</v>
      </c>
      <c r="M12" s="440">
        <v>3.8026025873889008E-2</v>
      </c>
      <c r="N12" s="440">
        <v>3.8096425004229321E-2</v>
      </c>
    </row>
    <row r="13" spans="1:14" ht="27.6" customHeight="1" x14ac:dyDescent="0.15">
      <c r="A13" s="725"/>
      <c r="B13" s="725"/>
      <c r="C13" s="722" t="s">
        <v>537</v>
      </c>
      <c r="D13" s="723"/>
      <c r="E13" s="492">
        <v>61380650</v>
      </c>
      <c r="F13" s="495">
        <v>6306903</v>
      </c>
      <c r="G13" s="439">
        <v>3.3475108960541451E-3</v>
      </c>
      <c r="H13" s="444"/>
      <c r="I13" s="371">
        <v>55073747</v>
      </c>
      <c r="J13" s="440">
        <v>6.7107388633220943E-3</v>
      </c>
      <c r="K13" s="444"/>
      <c r="L13" s="441">
        <v>3.7414230298913047E-2</v>
      </c>
      <c r="M13" s="440">
        <v>3.6517927013468288E-2</v>
      </c>
      <c r="N13" s="440">
        <v>3.6556460361359677E-2</v>
      </c>
    </row>
    <row r="14" spans="1:14" ht="27.6" customHeight="1" x14ac:dyDescent="0.15">
      <c r="A14" s="725"/>
      <c r="B14" s="725"/>
      <c r="C14" s="722" t="s">
        <v>242</v>
      </c>
      <c r="D14" s="723"/>
      <c r="E14" s="492">
        <v>109949649</v>
      </c>
      <c r="F14" s="495">
        <v>18380109</v>
      </c>
      <c r="G14" s="439">
        <v>9.7555987698182221E-3</v>
      </c>
      <c r="H14" s="439">
        <v>0.11284782418712873</v>
      </c>
      <c r="I14" s="371">
        <v>91569540</v>
      </c>
      <c r="J14" s="440">
        <v>1.1157753090134344E-2</v>
      </c>
      <c r="K14" s="439">
        <v>0.56220685910057722</v>
      </c>
      <c r="L14" s="441">
        <v>3.561688203324808E-2</v>
      </c>
      <c r="M14" s="440">
        <v>3.4712329170048989E-2</v>
      </c>
      <c r="N14" s="440">
        <v>3.4754182630842761E-2</v>
      </c>
    </row>
    <row r="15" spans="1:14" ht="27.6" customHeight="1" x14ac:dyDescent="0.15">
      <c r="A15" s="725"/>
      <c r="B15" s="725"/>
      <c r="C15" s="722" t="s">
        <v>243</v>
      </c>
      <c r="D15" s="723"/>
      <c r="E15" s="492">
        <v>116197629</v>
      </c>
      <c r="F15" s="495">
        <v>29356858</v>
      </c>
      <c r="G15" s="439">
        <v>1.5581720858702647E-2</v>
      </c>
      <c r="H15" s="439">
        <v>0.16075083801300577</v>
      </c>
      <c r="I15" s="371">
        <v>86840771</v>
      </c>
      <c r="J15" s="440">
        <v>1.0581552347810188E-2</v>
      </c>
      <c r="K15" s="439">
        <v>0.47551841930582384</v>
      </c>
      <c r="L15" s="441">
        <v>4.9218759961180122E-2</v>
      </c>
      <c r="M15" s="440">
        <v>5.9579901145786589E-2</v>
      </c>
      <c r="N15" s="440">
        <v>5.9883913207745609E-2</v>
      </c>
    </row>
    <row r="16" spans="1:14" ht="27.6" customHeight="1" x14ac:dyDescent="0.15">
      <c r="A16" s="725"/>
      <c r="B16" s="725"/>
      <c r="C16" s="722" t="s">
        <v>244</v>
      </c>
      <c r="D16" s="723"/>
      <c r="E16" s="492">
        <v>246669479</v>
      </c>
      <c r="F16" s="495">
        <v>66037123</v>
      </c>
      <c r="G16" s="439">
        <v>3.5050481795354679E-2</v>
      </c>
      <c r="H16" s="439">
        <v>0.18582210823510825</v>
      </c>
      <c r="I16" s="371">
        <v>180632356</v>
      </c>
      <c r="J16" s="440">
        <v>2.2010061733817237E-2</v>
      </c>
      <c r="K16" s="439">
        <v>0.50828206442904256</v>
      </c>
      <c r="L16" s="441">
        <v>2.3942243701665804E-2</v>
      </c>
      <c r="M16" s="440">
        <v>2.6473256538945739E-2</v>
      </c>
      <c r="N16" s="440">
        <v>2.6537995099463408E-2</v>
      </c>
    </row>
    <row r="17" spans="1:14" ht="27.6" customHeight="1" x14ac:dyDescent="0.15">
      <c r="A17" s="725"/>
      <c r="B17" s="725"/>
      <c r="C17" s="722" t="s">
        <v>245</v>
      </c>
      <c r="D17" s="723"/>
      <c r="E17" s="492">
        <v>332700314</v>
      </c>
      <c r="F17" s="495">
        <v>54701490</v>
      </c>
      <c r="G17" s="439">
        <v>2.9033875073930401E-2</v>
      </c>
      <c r="H17" s="439">
        <v>9.8172520921389728E-2</v>
      </c>
      <c r="I17" s="371">
        <v>277998824</v>
      </c>
      <c r="J17" s="440">
        <v>3.387417079456459E-2</v>
      </c>
      <c r="K17" s="439">
        <v>0.49892325355784173</v>
      </c>
      <c r="L17" s="441">
        <v>3.6470144731053561E-2</v>
      </c>
      <c r="M17" s="440">
        <v>3.5609562044309366E-2</v>
      </c>
      <c r="N17" s="440">
        <v>3.5582006118463134E-2</v>
      </c>
    </row>
    <row r="18" spans="1:14" ht="27.6" customHeight="1" x14ac:dyDescent="0.15">
      <c r="A18" s="725"/>
      <c r="B18" s="725"/>
      <c r="C18" s="722" t="s">
        <v>246</v>
      </c>
      <c r="D18" s="723"/>
      <c r="E18" s="492">
        <v>22544864</v>
      </c>
      <c r="F18" s="495">
        <v>5375494</v>
      </c>
      <c r="G18" s="439">
        <v>2.8531475332145874E-3</v>
      </c>
      <c r="H18" s="439">
        <v>0.14427595545586622</v>
      </c>
      <c r="I18" s="371">
        <v>17169370</v>
      </c>
      <c r="J18" s="440">
        <v>2.0920886047168076E-3</v>
      </c>
      <c r="K18" s="439">
        <v>0.46081853338972867</v>
      </c>
      <c r="L18" s="441">
        <v>4.7970147351500306E-2</v>
      </c>
      <c r="M18" s="440">
        <v>5.7098357260938884E-2</v>
      </c>
      <c r="N18" s="440">
        <v>5.7356801898889365E-2</v>
      </c>
    </row>
    <row r="19" spans="1:14" ht="27.6" customHeight="1" x14ac:dyDescent="0.15">
      <c r="A19" s="725"/>
      <c r="B19" s="725"/>
      <c r="C19" s="722" t="s">
        <v>43</v>
      </c>
      <c r="D19" s="723"/>
      <c r="E19" s="492">
        <v>333663050</v>
      </c>
      <c r="F19" s="495">
        <v>55309600</v>
      </c>
      <c r="G19" s="439">
        <v>2.9356641232058958E-2</v>
      </c>
      <c r="H19" s="439">
        <v>0.11278188374864229</v>
      </c>
      <c r="I19" s="371">
        <v>278353450</v>
      </c>
      <c r="J19" s="440">
        <v>3.391738199063854E-2</v>
      </c>
      <c r="K19" s="439">
        <v>0.5675909143970217</v>
      </c>
      <c r="L19" s="441">
        <v>2.6293739453933748E-2</v>
      </c>
      <c r="M19" s="440">
        <v>2.4854224676716483E-2</v>
      </c>
      <c r="N19" s="440">
        <v>2.4852523625151723E-2</v>
      </c>
    </row>
    <row r="20" spans="1:14" ht="27.6" customHeight="1" x14ac:dyDescent="0.15">
      <c r="A20" s="725"/>
      <c r="B20" s="725"/>
      <c r="C20" s="722" t="s">
        <v>538</v>
      </c>
      <c r="D20" s="723"/>
      <c r="E20" s="492">
        <v>61470188</v>
      </c>
      <c r="F20" s="495">
        <v>13652267</v>
      </c>
      <c r="G20" s="496">
        <v>7.246205076935611E-3</v>
      </c>
      <c r="H20" s="442"/>
      <c r="I20" s="371">
        <v>47817921</v>
      </c>
      <c r="J20" s="440">
        <v>5.8266160974659257E-3</v>
      </c>
      <c r="K20" s="442"/>
      <c r="L20" s="441">
        <v>2.522771329353608E-2</v>
      </c>
      <c r="M20" s="440">
        <v>2.4532670363578278E-2</v>
      </c>
      <c r="N20" s="440">
        <v>2.4575325786635245E-2</v>
      </c>
    </row>
    <row r="21" spans="1:14" ht="27.6" customHeight="1" x14ac:dyDescent="0.15">
      <c r="A21" s="725"/>
      <c r="B21" s="725"/>
      <c r="C21" s="722" t="s">
        <v>46</v>
      </c>
      <c r="D21" s="723"/>
      <c r="E21" s="492">
        <v>27161340</v>
      </c>
      <c r="F21" s="495">
        <v>9416396</v>
      </c>
      <c r="G21" s="496">
        <v>4.9979345189803412E-3</v>
      </c>
      <c r="H21" s="439">
        <v>0.19189700862548523</v>
      </c>
      <c r="I21" s="371">
        <v>17744944</v>
      </c>
      <c r="J21" s="440">
        <v>2.1622223257893496E-3</v>
      </c>
      <c r="K21" s="439">
        <v>0.36162473114201571</v>
      </c>
      <c r="L21" s="441">
        <v>1.8823833294582655E-2</v>
      </c>
      <c r="M21" s="440">
        <v>2.0110229484492988E-2</v>
      </c>
      <c r="N21" s="440">
        <v>2.0151755809291915E-2</v>
      </c>
    </row>
    <row r="22" spans="1:14" s="98" customFormat="1" ht="27.6" customHeight="1" x14ac:dyDescent="0.15">
      <c r="A22" s="725"/>
      <c r="B22" s="725"/>
      <c r="C22" s="722" t="s">
        <v>368</v>
      </c>
      <c r="D22" s="723"/>
      <c r="E22" s="492">
        <v>118692627</v>
      </c>
      <c r="F22" s="438">
        <v>8711798</v>
      </c>
      <c r="G22" s="440">
        <v>4.6239554864285545E-3</v>
      </c>
      <c r="H22" s="442"/>
      <c r="I22" s="371">
        <v>109980829</v>
      </c>
      <c r="J22" s="440">
        <v>1.3401169587946897E-2</v>
      </c>
      <c r="K22" s="442"/>
      <c r="L22" s="441">
        <v>7.7917318682065209E-2</v>
      </c>
      <c r="M22" s="440">
        <v>7.6677754954490113E-2</v>
      </c>
      <c r="N22" s="440">
        <v>7.6750905458251334E-2</v>
      </c>
    </row>
    <row r="23" spans="1:14" s="98" customFormat="1" ht="27.6" customHeight="1" x14ac:dyDescent="0.15">
      <c r="A23" s="725"/>
      <c r="B23" s="725"/>
      <c r="C23" s="722" t="s">
        <v>369</v>
      </c>
      <c r="D23" s="723"/>
      <c r="E23" s="492">
        <v>179488172</v>
      </c>
      <c r="F23" s="438">
        <v>13241662</v>
      </c>
      <c r="G23" s="440">
        <v>7.0282685221044507E-3</v>
      </c>
      <c r="H23" s="439">
        <v>5.3039871876880397E-2</v>
      </c>
      <c r="I23" s="371">
        <v>166246510</v>
      </c>
      <c r="J23" s="440">
        <v>2.0257145669581283E-2</v>
      </c>
      <c r="K23" s="439">
        <v>0.66590535163777143</v>
      </c>
      <c r="L23" s="441">
        <v>3.92598189376294E-2</v>
      </c>
      <c r="M23" s="440">
        <v>3.7817742287544115E-2</v>
      </c>
      <c r="N23" s="440">
        <v>3.7822451016855399E-2</v>
      </c>
    </row>
    <row r="24" spans="1:14" s="98" customFormat="1" ht="27.6" customHeight="1" x14ac:dyDescent="0.15">
      <c r="A24" s="725"/>
      <c r="B24" s="725"/>
      <c r="C24" s="722" t="s">
        <v>325</v>
      </c>
      <c r="D24" s="723"/>
      <c r="E24" s="492">
        <v>141974649</v>
      </c>
      <c r="F24" s="438">
        <v>13307945</v>
      </c>
      <c r="G24" s="440">
        <v>7.0634495078787931E-3</v>
      </c>
      <c r="H24" s="439">
        <v>6.2286216118543049E-2</v>
      </c>
      <c r="I24" s="371">
        <v>128666704</v>
      </c>
      <c r="J24" s="440">
        <v>1.5678044403776639E-2</v>
      </c>
      <c r="K24" s="439">
        <v>0.60220884085443749</v>
      </c>
      <c r="L24" s="441">
        <v>4.8616301200828153E-2</v>
      </c>
      <c r="M24" s="440">
        <v>4.7853447724434797E-2</v>
      </c>
      <c r="N24" s="440">
        <v>4.7880371680042187E-2</v>
      </c>
    </row>
    <row r="25" spans="1:14" s="98" customFormat="1" ht="27.6" customHeight="1" x14ac:dyDescent="0.15">
      <c r="A25" s="725"/>
      <c r="B25" s="725"/>
      <c r="C25" s="722" t="s">
        <v>539</v>
      </c>
      <c r="D25" s="723"/>
      <c r="E25" s="492">
        <v>140907823</v>
      </c>
      <c r="F25" s="438">
        <v>36737510</v>
      </c>
      <c r="G25" s="440">
        <v>1.9499144828911769E-2</v>
      </c>
      <c r="H25" s="439">
        <v>0.20200270721768851</v>
      </c>
      <c r="I25" s="371">
        <v>104170313</v>
      </c>
      <c r="J25" s="440">
        <v>1.2693157918845194E-2</v>
      </c>
      <c r="K25" s="439">
        <v>0.57278474337846985</v>
      </c>
      <c r="L25" s="441">
        <v>4.0518077839940325E-2</v>
      </c>
      <c r="M25" s="440">
        <v>4.2677951289245439E-2</v>
      </c>
      <c r="N25" s="440">
        <v>4.284047568457499E-2</v>
      </c>
    </row>
    <row r="26" spans="1:14" s="98" customFormat="1" ht="27.6" customHeight="1" x14ac:dyDescent="0.15">
      <c r="A26" s="725"/>
      <c r="B26" s="725"/>
      <c r="C26" s="722" t="s">
        <v>51</v>
      </c>
      <c r="D26" s="723"/>
      <c r="E26" s="492">
        <v>201150222</v>
      </c>
      <c r="F26" s="438">
        <v>36749252</v>
      </c>
      <c r="G26" s="440">
        <v>1.9505377122787458E-2</v>
      </c>
      <c r="H26" s="439">
        <v>0.13991755790698324</v>
      </c>
      <c r="I26" s="371">
        <v>164400970</v>
      </c>
      <c r="J26" s="440">
        <v>2.0032266527041456E-2</v>
      </c>
      <c r="K26" s="439">
        <v>0.62593334525391731</v>
      </c>
      <c r="L26" s="441">
        <v>2.1669201953632821E-2</v>
      </c>
      <c r="M26" s="440">
        <v>2.1772696392828226E-2</v>
      </c>
      <c r="N26" s="440">
        <v>2.1799438561043619E-2</v>
      </c>
    </row>
    <row r="27" spans="1:14" s="98" customFormat="1" ht="27.6" customHeight="1" x14ac:dyDescent="0.15">
      <c r="A27" s="725"/>
      <c r="B27" s="725"/>
      <c r="C27" s="722" t="s">
        <v>52</v>
      </c>
      <c r="D27" s="723"/>
      <c r="E27" s="492">
        <v>66315699</v>
      </c>
      <c r="F27" s="438">
        <v>6375456</v>
      </c>
      <c r="G27" s="440">
        <v>3.3838967282854636E-3</v>
      </c>
      <c r="H27" s="439">
        <v>5.5875151709905813E-2</v>
      </c>
      <c r="I27" s="371">
        <v>59940243</v>
      </c>
      <c r="J27" s="440">
        <v>7.303721647576842E-3</v>
      </c>
      <c r="K27" s="439">
        <v>0.52532245084173113</v>
      </c>
      <c r="L27" s="441">
        <v>3.4971529243925832E-2</v>
      </c>
      <c r="M27" s="440">
        <v>3.2233247636650496E-2</v>
      </c>
      <c r="N27" s="440">
        <v>3.2135527027943769E-2</v>
      </c>
    </row>
    <row r="28" spans="1:14" s="98" customFormat="1" ht="27.6" customHeight="1" x14ac:dyDescent="0.15">
      <c r="A28" s="725"/>
      <c r="B28" s="725"/>
      <c r="C28" s="722" t="s">
        <v>371</v>
      </c>
      <c r="D28" s="723"/>
      <c r="E28" s="492">
        <v>671704328</v>
      </c>
      <c r="F28" s="438">
        <v>0</v>
      </c>
      <c r="G28" s="440">
        <v>0</v>
      </c>
      <c r="H28" s="439">
        <v>0</v>
      </c>
      <c r="I28" s="371">
        <v>671704328</v>
      </c>
      <c r="J28" s="440">
        <v>8.1847206411636592E-2</v>
      </c>
      <c r="K28" s="439">
        <v>0.42486042251739403</v>
      </c>
      <c r="L28" s="441">
        <v>3.7012693194444446E-2</v>
      </c>
      <c r="M28" s="440">
        <v>3.4710012261700771E-2</v>
      </c>
      <c r="N28" s="440">
        <v>3.4710012261700771E-2</v>
      </c>
    </row>
    <row r="29" spans="1:14" s="98" customFormat="1" ht="27.6" customHeight="1" x14ac:dyDescent="0.15">
      <c r="A29" s="725"/>
      <c r="B29" s="725"/>
      <c r="C29" s="722" t="s">
        <v>372</v>
      </c>
      <c r="D29" s="723"/>
      <c r="E29" s="492">
        <v>76546420</v>
      </c>
      <c r="F29" s="438">
        <v>9963729</v>
      </c>
      <c r="G29" s="440">
        <v>5.2884421074544307E-3</v>
      </c>
      <c r="H29" s="439">
        <v>8.8331544003536835E-2</v>
      </c>
      <c r="I29" s="371">
        <v>66582691</v>
      </c>
      <c r="J29" s="440">
        <v>8.1131042730444008E-3</v>
      </c>
      <c r="K29" s="439">
        <v>0.59027618072916233</v>
      </c>
      <c r="L29" s="441">
        <v>4.9654058137871854E-2</v>
      </c>
      <c r="M29" s="440">
        <v>4.8989111568567605E-2</v>
      </c>
      <c r="N29" s="440">
        <v>4.9031629235706593E-2</v>
      </c>
    </row>
    <row r="30" spans="1:14" s="98" customFormat="1" ht="27.6" customHeight="1" x14ac:dyDescent="0.15">
      <c r="A30" s="725"/>
      <c r="B30" s="726"/>
      <c r="C30" s="722" t="s">
        <v>326</v>
      </c>
      <c r="D30" s="723"/>
      <c r="E30" s="492">
        <v>127807578</v>
      </c>
      <c r="F30" s="438">
        <v>20285857</v>
      </c>
      <c r="G30" s="440">
        <v>1.0767111424307026E-2</v>
      </c>
      <c r="H30" s="439">
        <v>0.11313810661235212</v>
      </c>
      <c r="I30" s="371">
        <v>107521721</v>
      </c>
      <c r="J30" s="440">
        <v>1.3101527153508829E-2</v>
      </c>
      <c r="K30" s="439">
        <v>0.59966921454891353</v>
      </c>
      <c r="L30" s="441">
        <v>5.0542741815629511E-2</v>
      </c>
      <c r="M30" s="440">
        <v>5.0508425386041257E-2</v>
      </c>
      <c r="N30" s="440">
        <v>5.0605873470225625E-2</v>
      </c>
    </row>
    <row r="31" spans="1:14" ht="27.6" customHeight="1" x14ac:dyDescent="0.15">
      <c r="A31" s="725"/>
      <c r="B31" s="724" t="s">
        <v>21</v>
      </c>
      <c r="C31" s="722" t="s">
        <v>540</v>
      </c>
      <c r="D31" s="723"/>
      <c r="E31" s="492">
        <v>281357220</v>
      </c>
      <c r="F31" s="495">
        <v>19391139</v>
      </c>
      <c r="G31" s="496">
        <v>1.0292222520213246E-2</v>
      </c>
      <c r="H31" s="442"/>
      <c r="I31" s="371">
        <v>261966081</v>
      </c>
      <c r="J31" s="440">
        <v>3.1920580247406877E-2</v>
      </c>
      <c r="K31" s="442"/>
      <c r="L31" s="441">
        <v>4.330508132472826E-2</v>
      </c>
      <c r="M31" s="440">
        <v>4.5067232575038703E-2</v>
      </c>
      <c r="N31" s="440">
        <v>4.5071760534653574E-2</v>
      </c>
    </row>
    <row r="32" spans="1:14" ht="27.6" customHeight="1" x14ac:dyDescent="0.15">
      <c r="A32" s="725"/>
      <c r="B32" s="725"/>
      <c r="C32" s="722" t="s">
        <v>250</v>
      </c>
      <c r="D32" s="723"/>
      <c r="E32" s="492">
        <v>4405643</v>
      </c>
      <c r="F32" s="495">
        <v>1588935</v>
      </c>
      <c r="G32" s="496">
        <v>8.4335801987469813E-4</v>
      </c>
      <c r="H32" s="439">
        <v>0.15380217134185348</v>
      </c>
      <c r="I32" s="371">
        <v>2816708</v>
      </c>
      <c r="J32" s="440">
        <v>3.4321601256275973E-4</v>
      </c>
      <c r="K32" s="439">
        <v>0.27264539231370033</v>
      </c>
      <c r="L32" s="441">
        <v>5.2885721193415636E-3</v>
      </c>
      <c r="M32" s="440">
        <v>5.2406242782217774E-3</v>
      </c>
      <c r="N32" s="440">
        <v>5.2425350478104704E-3</v>
      </c>
    </row>
    <row r="33" spans="1:14" ht="27.6" customHeight="1" x14ac:dyDescent="0.15">
      <c r="A33" s="725"/>
      <c r="B33" s="725"/>
      <c r="C33" s="722" t="s">
        <v>54</v>
      </c>
      <c r="D33" s="723"/>
      <c r="E33" s="492">
        <v>54391925</v>
      </c>
      <c r="F33" s="495">
        <v>6792643</v>
      </c>
      <c r="G33" s="496">
        <v>3.6053268070724916E-3</v>
      </c>
      <c r="H33" s="439">
        <v>8.0968147676117069E-2</v>
      </c>
      <c r="I33" s="371">
        <v>47599282</v>
      </c>
      <c r="J33" s="440">
        <v>5.7999749242343699E-3</v>
      </c>
      <c r="K33" s="439">
        <v>0.56738234207997396</v>
      </c>
      <c r="L33" s="441">
        <v>2.208713187134503E-2</v>
      </c>
      <c r="M33" s="440">
        <v>2.1944905957935839E-2</v>
      </c>
      <c r="N33" s="440">
        <v>2.1962241752150273E-2</v>
      </c>
    </row>
    <row r="34" spans="1:14" s="98" customFormat="1" ht="27.6" customHeight="1" x14ac:dyDescent="0.15">
      <c r="A34" s="725"/>
      <c r="B34" s="725"/>
      <c r="C34" s="722" t="s">
        <v>541</v>
      </c>
      <c r="D34" s="723"/>
      <c r="E34" s="492">
        <v>47384807</v>
      </c>
      <c r="F34" s="495">
        <v>11034533</v>
      </c>
      <c r="G34" s="440">
        <v>5.8567920658315238E-3</v>
      </c>
      <c r="H34" s="444"/>
      <c r="I34" s="371">
        <v>36350274</v>
      </c>
      <c r="J34" s="440">
        <v>4.429282729286727E-3</v>
      </c>
      <c r="K34" s="444"/>
      <c r="L34" s="441">
        <v>2.6316744704062204E-2</v>
      </c>
      <c r="M34" s="440">
        <v>2.7255458984114217E-2</v>
      </c>
      <c r="N34" s="440">
        <v>2.7312417001841723E-2</v>
      </c>
    </row>
    <row r="35" spans="1:14" s="98" customFormat="1" ht="27.6" customHeight="1" x14ac:dyDescent="0.15">
      <c r="A35" s="725"/>
      <c r="B35" s="725"/>
      <c r="C35" s="722" t="s">
        <v>542</v>
      </c>
      <c r="D35" s="723"/>
      <c r="E35" s="492">
        <v>51828631</v>
      </c>
      <c r="F35" s="495">
        <v>6213709</v>
      </c>
      <c r="G35" s="496">
        <v>3.2980463759169449E-3</v>
      </c>
      <c r="H35" s="497"/>
      <c r="I35" s="371">
        <v>45614922</v>
      </c>
      <c r="J35" s="440">
        <v>5.5581805576585524E-3</v>
      </c>
      <c r="K35" s="497"/>
      <c r="L35" s="441">
        <v>2.6613565425191815E-2</v>
      </c>
      <c r="M35" s="440">
        <v>2.716576514374322E-2</v>
      </c>
      <c r="N35" s="440">
        <v>2.7191127412102375E-2</v>
      </c>
    </row>
    <row r="36" spans="1:14" s="98" customFormat="1" ht="27.6" customHeight="1" x14ac:dyDescent="0.15">
      <c r="A36" s="725"/>
      <c r="B36" s="725"/>
      <c r="C36" s="722" t="s">
        <v>723</v>
      </c>
      <c r="D36" s="723"/>
      <c r="E36" s="492">
        <v>15657906</v>
      </c>
      <c r="F36" s="495">
        <v>588975</v>
      </c>
      <c r="G36" s="496">
        <v>3.126098863425504E-4</v>
      </c>
      <c r="H36" s="526">
        <v>3.0907781172646913E-2</v>
      </c>
      <c r="I36" s="371">
        <v>15068931</v>
      </c>
      <c r="J36" s="440">
        <v>1.836150006107612E-3</v>
      </c>
      <c r="K36" s="526">
        <v>0.79077587648663428</v>
      </c>
      <c r="L36" s="441">
        <v>3.2033545806639488E-2</v>
      </c>
      <c r="M36" s="440">
        <v>3.193478633372817E-2</v>
      </c>
      <c r="N36" s="440">
        <v>3.1935714618297466E-2</v>
      </c>
    </row>
    <row r="37" spans="1:14" s="98" customFormat="1" ht="27.6" customHeight="1" x14ac:dyDescent="0.15">
      <c r="A37" s="725"/>
      <c r="B37" s="725"/>
      <c r="C37" s="722" t="s">
        <v>752</v>
      </c>
      <c r="D37" s="723"/>
      <c r="E37" s="492">
        <v>6990618</v>
      </c>
      <c r="F37" s="495">
        <v>1608017</v>
      </c>
      <c r="G37" s="496">
        <v>8.5348616088439899E-4</v>
      </c>
      <c r="H37" s="376">
        <v>0.17811734175527025</v>
      </c>
      <c r="I37" s="372">
        <v>5382601</v>
      </c>
      <c r="J37" s="375">
        <v>6.558702046631468E-4</v>
      </c>
      <c r="K37" s="376">
        <v>0.5962216704482971</v>
      </c>
      <c r="L37" s="441">
        <v>3.5559264524886877E-2</v>
      </c>
      <c r="M37" s="440">
        <v>3.5415497454246825E-2</v>
      </c>
      <c r="N37" s="440">
        <v>3.5424225524229032E-2</v>
      </c>
    </row>
    <row r="38" spans="1:14" ht="27.6" customHeight="1" x14ac:dyDescent="0.15">
      <c r="A38" s="724" t="s">
        <v>57</v>
      </c>
      <c r="B38" s="724" t="s">
        <v>20</v>
      </c>
      <c r="C38" s="722" t="s">
        <v>251</v>
      </c>
      <c r="D38" s="723"/>
      <c r="E38" s="492">
        <v>113422830</v>
      </c>
      <c r="F38" s="495">
        <v>26138317</v>
      </c>
      <c r="G38" s="496">
        <v>1.3873417898137532E-2</v>
      </c>
      <c r="H38" s="439">
        <v>0.10911188805020619</v>
      </c>
      <c r="I38" s="371">
        <v>87284513</v>
      </c>
      <c r="J38" s="440">
        <v>1.0635622333000923E-2</v>
      </c>
      <c r="K38" s="439">
        <v>0.36436079687046286</v>
      </c>
      <c r="L38" s="441">
        <v>2.9446583153098199E-2</v>
      </c>
      <c r="M38" s="440">
        <v>3.9758949600398871E-2</v>
      </c>
      <c r="N38" s="440">
        <v>3.9861132646587104E-2</v>
      </c>
    </row>
    <row r="39" spans="1:14" ht="27.6" customHeight="1" x14ac:dyDescent="0.15">
      <c r="A39" s="725"/>
      <c r="B39" s="725"/>
      <c r="C39" s="722" t="s">
        <v>252</v>
      </c>
      <c r="D39" s="723"/>
      <c r="E39" s="492">
        <v>64228700</v>
      </c>
      <c r="F39" s="495">
        <v>26148746</v>
      </c>
      <c r="G39" s="496">
        <v>1.3878953291837887E-2</v>
      </c>
      <c r="H39" s="439">
        <v>0.20781956422955744</v>
      </c>
      <c r="I39" s="371">
        <v>38079954</v>
      </c>
      <c r="J39" s="440">
        <v>4.6400443249542773E-3</v>
      </c>
      <c r="K39" s="439">
        <v>0.30264393734833761</v>
      </c>
      <c r="L39" s="441">
        <v>3.2144271993524515E-2</v>
      </c>
      <c r="M39" s="440">
        <v>3.3080900901952606E-2</v>
      </c>
      <c r="N39" s="440">
        <v>3.32346255705043E-2</v>
      </c>
    </row>
    <row r="40" spans="1:14" ht="27.6" customHeight="1" x14ac:dyDescent="0.15">
      <c r="A40" s="725"/>
      <c r="B40" s="725"/>
      <c r="C40" s="722" t="s">
        <v>253</v>
      </c>
      <c r="D40" s="723"/>
      <c r="E40" s="492">
        <v>79933918</v>
      </c>
      <c r="F40" s="495">
        <v>23718189</v>
      </c>
      <c r="G40" s="496">
        <v>1.2588888098036639E-2</v>
      </c>
      <c r="H40" s="439">
        <v>0.19389055231218691</v>
      </c>
      <c r="I40" s="371">
        <v>56215729</v>
      </c>
      <c r="J40" s="440">
        <v>6.8498894279026071E-3</v>
      </c>
      <c r="K40" s="439">
        <v>0.45955021036564903</v>
      </c>
      <c r="L40" s="441">
        <v>3.8098700786158853E-2</v>
      </c>
      <c r="M40" s="440">
        <v>4.436424213496918E-2</v>
      </c>
      <c r="N40" s="440">
        <v>4.4568923602436993E-2</v>
      </c>
    </row>
    <row r="41" spans="1:14" ht="27.6" customHeight="1" x14ac:dyDescent="0.15">
      <c r="A41" s="725"/>
      <c r="B41" s="725"/>
      <c r="C41" s="722" t="s">
        <v>255</v>
      </c>
      <c r="D41" s="723"/>
      <c r="E41" s="492">
        <v>61052456</v>
      </c>
      <c r="F41" s="495">
        <v>15159194</v>
      </c>
      <c r="G41" s="496">
        <v>8.0460357627822436E-3</v>
      </c>
      <c r="H41" s="439">
        <v>0.14984763115713381</v>
      </c>
      <c r="I41" s="371">
        <v>45893262</v>
      </c>
      <c r="J41" s="440">
        <v>5.5920963007660088E-3</v>
      </c>
      <c r="K41" s="439">
        <v>0.45365186280838582</v>
      </c>
      <c r="L41" s="441">
        <v>6.1099506237233737E-2</v>
      </c>
      <c r="M41" s="440">
        <v>6.3246786554045573E-2</v>
      </c>
      <c r="N41" s="440">
        <v>6.29261954093292E-2</v>
      </c>
    </row>
    <row r="42" spans="1:14" ht="27.6" customHeight="1" x14ac:dyDescent="0.15">
      <c r="A42" s="725"/>
      <c r="B42" s="725"/>
      <c r="C42" s="722" t="s">
        <v>256</v>
      </c>
      <c r="D42" s="723"/>
      <c r="E42" s="492">
        <v>264490056</v>
      </c>
      <c r="F42" s="495">
        <v>52827592</v>
      </c>
      <c r="G42" s="496">
        <v>2.8039267423694766E-2</v>
      </c>
      <c r="H42" s="439">
        <v>0.12761953326788486</v>
      </c>
      <c r="I42" s="371">
        <v>211662464</v>
      </c>
      <c r="J42" s="440">
        <v>2.5791081966355291E-2</v>
      </c>
      <c r="K42" s="439">
        <v>0.51132871750070452</v>
      </c>
      <c r="L42" s="441">
        <v>5.1836285131508321E-2</v>
      </c>
      <c r="M42" s="440">
        <v>6.0417061535279287E-2</v>
      </c>
      <c r="N42" s="440">
        <v>6.0577625313472043E-2</v>
      </c>
    </row>
    <row r="43" spans="1:14" ht="27.6" customHeight="1" x14ac:dyDescent="0.15">
      <c r="A43" s="725"/>
      <c r="B43" s="725"/>
      <c r="C43" s="722" t="s">
        <v>257</v>
      </c>
      <c r="D43" s="723"/>
      <c r="E43" s="492">
        <v>122839981</v>
      </c>
      <c r="F43" s="495">
        <v>23401805</v>
      </c>
      <c r="G43" s="496">
        <v>1.2420961163479821E-2</v>
      </c>
      <c r="H43" s="439">
        <v>0.13130202511580338</v>
      </c>
      <c r="I43" s="371">
        <v>99438176</v>
      </c>
      <c r="J43" s="440">
        <v>1.2116546785550335E-2</v>
      </c>
      <c r="K43" s="439">
        <v>0.55792422347855974</v>
      </c>
      <c r="L43" s="441">
        <v>6.0693869966555181E-2</v>
      </c>
      <c r="M43" s="440">
        <v>6.6191346351937394E-2</v>
      </c>
      <c r="N43" s="440">
        <v>6.6401969183515236E-2</v>
      </c>
    </row>
    <row r="44" spans="1:14" ht="27.6" customHeight="1" x14ac:dyDescent="0.15">
      <c r="A44" s="725"/>
      <c r="B44" s="725"/>
      <c r="C44" s="722" t="s">
        <v>63</v>
      </c>
      <c r="D44" s="723"/>
      <c r="E44" s="492">
        <v>94650052</v>
      </c>
      <c r="F44" s="495">
        <v>15918614</v>
      </c>
      <c r="G44" s="496">
        <v>8.4491126334240527E-3</v>
      </c>
      <c r="H44" s="439">
        <v>0.1091001550001329</v>
      </c>
      <c r="I44" s="371">
        <v>78731438</v>
      </c>
      <c r="J44" s="440">
        <v>9.5934297107446494E-3</v>
      </c>
      <c r="K44" s="439">
        <v>0.53959547540906216</v>
      </c>
      <c r="L44" s="441">
        <v>4.8989714946675034E-2</v>
      </c>
      <c r="M44" s="440">
        <v>5.3808649734963937E-2</v>
      </c>
      <c r="N44" s="440">
        <v>5.3861570127836371E-2</v>
      </c>
    </row>
    <row r="45" spans="1:14" s="98" customFormat="1" ht="27.6" customHeight="1" x14ac:dyDescent="0.15">
      <c r="A45" s="725"/>
      <c r="B45" s="725"/>
      <c r="C45" s="722" t="s">
        <v>543</v>
      </c>
      <c r="D45" s="723"/>
      <c r="E45" s="492">
        <v>175526425</v>
      </c>
      <c r="F45" s="495">
        <v>27277743</v>
      </c>
      <c r="G45" s="440">
        <v>1.4478190311832081E-2</v>
      </c>
      <c r="H45" s="497"/>
      <c r="I45" s="371">
        <v>148248682</v>
      </c>
      <c r="J45" s="440">
        <v>1.8064109415574695E-2</v>
      </c>
      <c r="K45" s="497"/>
      <c r="L45" s="441">
        <v>5.0433933446049233E-2</v>
      </c>
      <c r="M45" s="440">
        <v>5.4928366210678738E-2</v>
      </c>
      <c r="N45" s="440">
        <v>5.5068652000790912E-2</v>
      </c>
    </row>
    <row r="46" spans="1:14" s="98" customFormat="1" ht="27.6" customHeight="1" x14ac:dyDescent="0.15">
      <c r="A46" s="726"/>
      <c r="B46" s="726"/>
      <c r="C46" s="722" t="s">
        <v>544</v>
      </c>
      <c r="D46" s="723"/>
      <c r="E46" s="492">
        <v>160416046</v>
      </c>
      <c r="F46" s="495">
        <v>41028384</v>
      </c>
      <c r="G46" s="440">
        <v>2.1776609294212001E-2</v>
      </c>
      <c r="H46" s="439">
        <v>0.1245325890521848</v>
      </c>
      <c r="I46" s="371">
        <v>119387662</v>
      </c>
      <c r="J46" s="440">
        <v>1.4547392665775264E-2</v>
      </c>
      <c r="K46" s="439">
        <v>0.36237485370486783</v>
      </c>
      <c r="L46" s="441">
        <v>3.6379229805316236E-2</v>
      </c>
      <c r="M46" s="440">
        <v>4.2704564724159573E-2</v>
      </c>
      <c r="N46" s="440">
        <v>4.2840363097743445E-2</v>
      </c>
    </row>
    <row r="47" spans="1:14" s="98" customFormat="1" ht="27.6" customHeight="1" x14ac:dyDescent="0.15">
      <c r="A47" s="725" t="s">
        <v>57</v>
      </c>
      <c r="B47" s="750" t="s">
        <v>20</v>
      </c>
      <c r="C47" s="748" t="s">
        <v>64</v>
      </c>
      <c r="D47" s="749"/>
      <c r="E47" s="492">
        <v>708570460</v>
      </c>
      <c r="F47" s="438">
        <v>250642534</v>
      </c>
      <c r="G47" s="440">
        <v>0.13303337843940546</v>
      </c>
      <c r="H47" s="439">
        <v>0.24631826197681031</v>
      </c>
      <c r="I47" s="371">
        <v>457927926</v>
      </c>
      <c r="J47" s="440">
        <v>5.5798540992837917E-2</v>
      </c>
      <c r="K47" s="439">
        <v>0.4500274117200132</v>
      </c>
      <c r="L47" s="441">
        <v>2.9022033093137934E-2</v>
      </c>
      <c r="M47" s="440">
        <v>3.2455314798355013E-2</v>
      </c>
      <c r="N47" s="440">
        <v>3.2593837145523587E-2</v>
      </c>
    </row>
    <row r="48" spans="1:14" s="98" customFormat="1" ht="27.6" customHeight="1" x14ac:dyDescent="0.15">
      <c r="A48" s="725"/>
      <c r="B48" s="750"/>
      <c r="C48" s="722" t="s">
        <v>65</v>
      </c>
      <c r="D48" s="723"/>
      <c r="E48" s="492">
        <v>220097958</v>
      </c>
      <c r="F48" s="438">
        <v>22686898</v>
      </c>
      <c r="G48" s="440">
        <v>1.2041510429551396E-2</v>
      </c>
      <c r="H48" s="439">
        <v>7.5937818111542585E-2</v>
      </c>
      <c r="I48" s="371">
        <v>197411060</v>
      </c>
      <c r="J48" s="440">
        <v>2.4054547666633428E-2</v>
      </c>
      <c r="K48" s="439">
        <v>0.66077632858784052</v>
      </c>
      <c r="L48" s="441">
        <v>5.5943351630434783E-2</v>
      </c>
      <c r="M48" s="440">
        <v>5.7016998744513381E-2</v>
      </c>
      <c r="N48" s="440">
        <v>5.7093027706214813E-2</v>
      </c>
    </row>
    <row r="49" spans="1:14" s="98" customFormat="1" ht="27.6" customHeight="1" x14ac:dyDescent="0.15">
      <c r="A49" s="725"/>
      <c r="B49" s="751"/>
      <c r="C49" s="722" t="s">
        <v>66</v>
      </c>
      <c r="D49" s="723"/>
      <c r="E49" s="492">
        <v>199872364</v>
      </c>
      <c r="F49" s="438">
        <v>51406076</v>
      </c>
      <c r="G49" s="440">
        <v>2.7284770280022935E-2</v>
      </c>
      <c r="H49" s="439">
        <v>0.19254075317564426</v>
      </c>
      <c r="I49" s="371">
        <v>148466288</v>
      </c>
      <c r="J49" s="440">
        <v>1.8090624717703896E-2</v>
      </c>
      <c r="K49" s="439">
        <v>0.556078447083028</v>
      </c>
      <c r="L49" s="441">
        <v>4.8359922824302133E-2</v>
      </c>
      <c r="M49" s="440">
        <v>4.9382328786053767E-2</v>
      </c>
      <c r="N49" s="440">
        <v>4.9596075993747636E-2</v>
      </c>
    </row>
    <row r="50" spans="1:14" ht="27.6" customHeight="1" x14ac:dyDescent="0.15">
      <c r="A50" s="725"/>
      <c r="B50" s="724" t="s">
        <v>21</v>
      </c>
      <c r="C50" s="722" t="s">
        <v>545</v>
      </c>
      <c r="D50" s="723"/>
      <c r="E50" s="492">
        <v>507461485</v>
      </c>
      <c r="F50" s="495">
        <v>41248201</v>
      </c>
      <c r="G50" s="496">
        <v>2.1893281423565811E-2</v>
      </c>
      <c r="H50" s="445"/>
      <c r="I50" s="371">
        <v>466213284</v>
      </c>
      <c r="J50" s="440">
        <v>5.6808112285075152E-2</v>
      </c>
      <c r="K50" s="445"/>
      <c r="L50" s="441">
        <v>9.0669143574168803E-2</v>
      </c>
      <c r="M50" s="440">
        <v>0.12480668884219212</v>
      </c>
      <c r="N50" s="440">
        <v>0.12515502735379236</v>
      </c>
    </row>
    <row r="51" spans="1:14" ht="27.6" customHeight="1" x14ac:dyDescent="0.15">
      <c r="A51" s="725"/>
      <c r="B51" s="725"/>
      <c r="C51" s="722" t="s">
        <v>374</v>
      </c>
      <c r="D51" s="723"/>
      <c r="E51" s="492">
        <v>72740625</v>
      </c>
      <c r="F51" s="495">
        <v>17637388</v>
      </c>
      <c r="G51" s="498">
        <v>9.3613852167909722E-3</v>
      </c>
      <c r="H51" s="445"/>
      <c r="I51" s="371">
        <v>55103237</v>
      </c>
      <c r="J51" s="446">
        <v>6.7143322213167739E-3</v>
      </c>
      <c r="K51" s="445"/>
      <c r="L51" s="440">
        <v>5.2051453170289856E-2</v>
      </c>
      <c r="M51" s="440">
        <v>6.2191434633017219E-2</v>
      </c>
      <c r="N51" s="440">
        <v>6.2505050339182397E-2</v>
      </c>
    </row>
    <row r="52" spans="1:14" s="98" customFormat="1" ht="27.6" customHeight="1" x14ac:dyDescent="0.15">
      <c r="A52" s="725"/>
      <c r="B52" s="725"/>
      <c r="C52" s="722" t="s">
        <v>375</v>
      </c>
      <c r="D52" s="723"/>
      <c r="E52" s="492">
        <v>145092007</v>
      </c>
      <c r="F52" s="495">
        <v>24297197</v>
      </c>
      <c r="G52" s="440">
        <v>1.2896207806125144E-2</v>
      </c>
      <c r="H52" s="447"/>
      <c r="I52" s="371">
        <v>120794810</v>
      </c>
      <c r="J52" s="440">
        <v>1.4718853720895519E-2</v>
      </c>
      <c r="K52" s="447"/>
      <c r="L52" s="441">
        <v>3.3013336319969944E-2</v>
      </c>
      <c r="M52" s="440">
        <v>3.3846790258017637E-2</v>
      </c>
      <c r="N52" s="440">
        <v>3.3902817362053625E-2</v>
      </c>
    </row>
    <row r="53" spans="1:14" s="98" customFormat="1" ht="27.6" customHeight="1" x14ac:dyDescent="0.15">
      <c r="A53" s="725"/>
      <c r="B53" s="725"/>
      <c r="C53" s="722" t="s">
        <v>376</v>
      </c>
      <c r="D53" s="723"/>
      <c r="E53" s="492">
        <v>111142723</v>
      </c>
      <c r="F53" s="495">
        <v>36881750</v>
      </c>
      <c r="G53" s="440">
        <v>1.9575703002019371E-2</v>
      </c>
      <c r="H53" s="439">
        <v>0.29041599613519375</v>
      </c>
      <c r="I53" s="371">
        <v>74260973</v>
      </c>
      <c r="J53" s="440">
        <v>9.0487033239124402E-3</v>
      </c>
      <c r="K53" s="439">
        <v>0.58474921737075192</v>
      </c>
      <c r="L53" s="441">
        <v>3.3981815286344717E-2</v>
      </c>
      <c r="M53" s="440">
        <v>3.8875270823464141E-2</v>
      </c>
      <c r="N53" s="440">
        <v>3.9065383627908595E-2</v>
      </c>
    </row>
    <row r="54" spans="1:14" s="98" customFormat="1" ht="27.6" customHeight="1" x14ac:dyDescent="0.15">
      <c r="A54" s="726"/>
      <c r="B54" s="726"/>
      <c r="C54" s="722" t="s">
        <v>71</v>
      </c>
      <c r="D54" s="723"/>
      <c r="E54" s="492">
        <v>359527097</v>
      </c>
      <c r="F54" s="495">
        <v>114093207</v>
      </c>
      <c r="G54" s="440">
        <v>6.0557178951105017E-2</v>
      </c>
      <c r="H54" s="439">
        <v>0.23010970404218195</v>
      </c>
      <c r="I54" s="371">
        <v>245433890</v>
      </c>
      <c r="J54" s="440">
        <v>2.9906131936135016E-2</v>
      </c>
      <c r="K54" s="439">
        <v>0.49500510393946096</v>
      </c>
      <c r="L54" s="441">
        <v>3.2285553082833582E-2</v>
      </c>
      <c r="M54" s="440">
        <v>3.5514030445709506E-2</v>
      </c>
      <c r="N54" s="440">
        <v>3.5643790968651751E-2</v>
      </c>
    </row>
    <row r="55" spans="1:14" ht="27.6" customHeight="1" x14ac:dyDescent="0.15">
      <c r="A55" s="724" t="s">
        <v>73</v>
      </c>
      <c r="B55" s="724" t="s">
        <v>20</v>
      </c>
      <c r="C55" s="722" t="s">
        <v>260</v>
      </c>
      <c r="D55" s="723"/>
      <c r="E55" s="492">
        <v>81409486</v>
      </c>
      <c r="F55" s="495">
        <v>17173598</v>
      </c>
      <c r="G55" s="496">
        <v>9.1152196933191581E-3</v>
      </c>
      <c r="H55" s="439">
        <v>0.13612527788271048</v>
      </c>
      <c r="I55" s="371">
        <v>64235888</v>
      </c>
      <c r="J55" s="440">
        <v>7.8271462085484286E-3</v>
      </c>
      <c r="K55" s="439">
        <v>0.50916110322616537</v>
      </c>
      <c r="L55" s="441">
        <v>5.9544136326696466E-2</v>
      </c>
      <c r="M55" s="440">
        <v>7.6434413416874028E-2</v>
      </c>
      <c r="N55" s="440">
        <v>7.6830143535219567E-2</v>
      </c>
    </row>
    <row r="56" spans="1:14" ht="27.6" customHeight="1" x14ac:dyDescent="0.15">
      <c r="A56" s="725"/>
      <c r="B56" s="725"/>
      <c r="C56" s="722" t="s">
        <v>261</v>
      </c>
      <c r="D56" s="723"/>
      <c r="E56" s="492">
        <v>60366311</v>
      </c>
      <c r="F56" s="495">
        <v>25398307</v>
      </c>
      <c r="G56" s="496">
        <v>1.3480643260856916E-2</v>
      </c>
      <c r="H56" s="439">
        <v>0.15877718787356543</v>
      </c>
      <c r="I56" s="371">
        <v>34968004</v>
      </c>
      <c r="J56" s="440">
        <v>4.2608530597273951E-3</v>
      </c>
      <c r="K56" s="439">
        <v>0.21860202495668657</v>
      </c>
      <c r="L56" s="441">
        <v>1.6714669277108435E-2</v>
      </c>
      <c r="M56" s="440">
        <v>1.6970773539878761E-2</v>
      </c>
      <c r="N56" s="440">
        <v>1.697229761452617E-2</v>
      </c>
    </row>
    <row r="57" spans="1:14" ht="27.6" customHeight="1" x14ac:dyDescent="0.15">
      <c r="A57" s="725"/>
      <c r="B57" s="725"/>
      <c r="C57" s="722" t="s">
        <v>262</v>
      </c>
      <c r="D57" s="723"/>
      <c r="E57" s="492">
        <v>97796554</v>
      </c>
      <c r="F57" s="495">
        <v>32544982</v>
      </c>
      <c r="G57" s="496">
        <v>1.7273879407513643E-2</v>
      </c>
      <c r="H57" s="439">
        <v>0.21758066373845519</v>
      </c>
      <c r="I57" s="371">
        <v>65251572</v>
      </c>
      <c r="J57" s="440">
        <v>7.9509073554276197E-3</v>
      </c>
      <c r="K57" s="439">
        <v>0.43624176365307554</v>
      </c>
      <c r="L57" s="441">
        <v>4.4634227473763118E-2</v>
      </c>
      <c r="M57" s="440">
        <v>4.3295566327113268E-2</v>
      </c>
      <c r="N57" s="440">
        <v>4.3499571905310334E-2</v>
      </c>
    </row>
    <row r="58" spans="1:14" ht="27.6" customHeight="1" x14ac:dyDescent="0.15">
      <c r="A58" s="725"/>
      <c r="B58" s="725"/>
      <c r="C58" s="722" t="s">
        <v>264</v>
      </c>
      <c r="D58" s="723"/>
      <c r="E58" s="492">
        <v>48235184</v>
      </c>
      <c r="F58" s="495">
        <v>14830197</v>
      </c>
      <c r="G58" s="496">
        <v>7.8714142342334262E-3</v>
      </c>
      <c r="H58" s="439">
        <v>0.15427851124982817</v>
      </c>
      <c r="I58" s="371">
        <v>33404987</v>
      </c>
      <c r="J58" s="440">
        <v>4.0703993590570356E-3</v>
      </c>
      <c r="K58" s="439">
        <v>0.34751201637307066</v>
      </c>
      <c r="L58" s="441">
        <v>4.2477774021042365E-2</v>
      </c>
      <c r="M58" s="440">
        <v>4.9414978297722977E-2</v>
      </c>
      <c r="N58" s="440">
        <v>4.949520371873542E-2</v>
      </c>
    </row>
    <row r="59" spans="1:14" ht="27.6" customHeight="1" x14ac:dyDescent="0.15">
      <c r="A59" s="725"/>
      <c r="B59" s="725"/>
      <c r="C59" s="722" t="s">
        <v>265</v>
      </c>
      <c r="D59" s="723"/>
      <c r="E59" s="492">
        <v>103775444</v>
      </c>
      <c r="F59" s="495">
        <v>26671375</v>
      </c>
      <c r="G59" s="496">
        <v>1.4156348753936144E-2</v>
      </c>
      <c r="H59" s="439">
        <v>0.14241828084419625</v>
      </c>
      <c r="I59" s="371">
        <v>77104069</v>
      </c>
      <c r="J59" s="440">
        <v>9.3951347156126554E-3</v>
      </c>
      <c r="K59" s="439">
        <v>0.41171589215300242</v>
      </c>
      <c r="L59" s="441">
        <v>4.8555875060386479E-2</v>
      </c>
      <c r="M59" s="440">
        <v>6.3961271036645687E-2</v>
      </c>
      <c r="N59" s="440">
        <v>6.1483383813318374E-2</v>
      </c>
    </row>
    <row r="60" spans="1:14" ht="27.6" customHeight="1" x14ac:dyDescent="0.15">
      <c r="A60" s="725"/>
      <c r="B60" s="725"/>
      <c r="C60" s="722" t="s">
        <v>266</v>
      </c>
      <c r="D60" s="723"/>
      <c r="E60" s="492">
        <v>66430458</v>
      </c>
      <c r="F60" s="495">
        <v>18861844</v>
      </c>
      <c r="G60" s="496">
        <v>1.001128894953252E-2</v>
      </c>
      <c r="H60" s="439">
        <v>0.16820973757119789</v>
      </c>
      <c r="I60" s="371">
        <v>47568614</v>
      </c>
      <c r="J60" s="440">
        <v>5.7962380268799848E-3</v>
      </c>
      <c r="K60" s="439">
        <v>0.42421642749063188</v>
      </c>
      <c r="L60" s="441">
        <v>5.6503983695652168E-2</v>
      </c>
      <c r="M60" s="440">
        <v>6.9117384081851321E-2</v>
      </c>
      <c r="N60" s="440">
        <v>6.9570888035169018E-2</v>
      </c>
    </row>
    <row r="61" spans="1:14" ht="27.6" customHeight="1" x14ac:dyDescent="0.15">
      <c r="A61" s="725"/>
      <c r="B61" s="725"/>
      <c r="C61" s="722" t="s">
        <v>452</v>
      </c>
      <c r="D61" s="723"/>
      <c r="E61" s="492">
        <v>66099645</v>
      </c>
      <c r="F61" s="495">
        <v>14945966</v>
      </c>
      <c r="G61" s="496">
        <v>7.9328608727698511E-3</v>
      </c>
      <c r="H61" s="439">
        <v>0.1441574217287126</v>
      </c>
      <c r="I61" s="371">
        <v>51153679</v>
      </c>
      <c r="J61" s="440">
        <v>6.2330783788363498E-3</v>
      </c>
      <c r="K61" s="439">
        <v>0.49338948560288376</v>
      </c>
      <c r="L61" s="441">
        <v>3.6111505560498219E-2</v>
      </c>
      <c r="M61" s="440">
        <v>4.794376395769992E-2</v>
      </c>
      <c r="N61" s="440">
        <v>4.8113644037494969E-2</v>
      </c>
    </row>
    <row r="62" spans="1:14" ht="27.6" customHeight="1" x14ac:dyDescent="0.15">
      <c r="A62" s="725"/>
      <c r="B62" s="725"/>
      <c r="C62" s="722" t="s">
        <v>305</v>
      </c>
      <c r="D62" s="723"/>
      <c r="E62" s="492">
        <v>12073201</v>
      </c>
      <c r="F62" s="495">
        <v>17993046</v>
      </c>
      <c r="G62" s="496">
        <v>9.5501575873615709E-3</v>
      </c>
      <c r="H62" s="439">
        <v>0.29488306506112016</v>
      </c>
      <c r="I62" s="371">
        <v>-5919845</v>
      </c>
      <c r="J62" s="440">
        <v>-7.2133341329296127E-4</v>
      </c>
      <c r="K62" s="439">
        <v>-9.7018705909313357E-2</v>
      </c>
      <c r="L62" s="441">
        <v>-5.4874629850670464E-3</v>
      </c>
      <c r="M62" s="440">
        <v>-5.4006042057997772E-3</v>
      </c>
      <c r="N62" s="440">
        <v>-5.3949165991852392E-3</v>
      </c>
    </row>
    <row r="63" spans="1:14" ht="27.6" customHeight="1" x14ac:dyDescent="0.15">
      <c r="A63" s="725"/>
      <c r="B63" s="725"/>
      <c r="C63" s="722" t="s">
        <v>330</v>
      </c>
      <c r="D63" s="723"/>
      <c r="E63" s="492">
        <v>52896227</v>
      </c>
      <c r="F63" s="495">
        <v>11541137</v>
      </c>
      <c r="G63" s="496">
        <v>6.1256819488667655E-3</v>
      </c>
      <c r="H63" s="439">
        <v>0.14253150333667464</v>
      </c>
      <c r="I63" s="371">
        <v>41355090</v>
      </c>
      <c r="J63" s="440">
        <v>5.039119812552121E-3</v>
      </c>
      <c r="K63" s="439">
        <v>0.51072984822236145</v>
      </c>
      <c r="L63" s="441">
        <v>4.2727037618885876E-2</v>
      </c>
      <c r="M63" s="440">
        <v>4.5353558810308968E-2</v>
      </c>
      <c r="N63" s="440">
        <v>4.5438633160019851E-2</v>
      </c>
    </row>
    <row r="64" spans="1:14" ht="27.6" customHeight="1" x14ac:dyDescent="0.15">
      <c r="A64" s="725"/>
      <c r="B64" s="725"/>
      <c r="C64" s="722" t="s">
        <v>80</v>
      </c>
      <c r="D64" s="723"/>
      <c r="E64" s="492">
        <v>73641116</v>
      </c>
      <c r="F64" s="495">
        <v>32929205</v>
      </c>
      <c r="G64" s="496">
        <v>1.7477813204975667E-2</v>
      </c>
      <c r="H64" s="439">
        <v>0.23798744545082953</v>
      </c>
      <c r="I64" s="371">
        <v>40711911</v>
      </c>
      <c r="J64" s="440">
        <v>4.9607484188030695E-3</v>
      </c>
      <c r="K64" s="439">
        <v>0.29423497160989848</v>
      </c>
      <c r="L64" s="441">
        <v>1.9521402185736354E-2</v>
      </c>
      <c r="M64" s="440">
        <v>2.0453790712359289E-2</v>
      </c>
      <c r="N64" s="440">
        <v>2.0520437638641798E-2</v>
      </c>
    </row>
    <row r="65" spans="1:18" ht="27.6" customHeight="1" x14ac:dyDescent="0.15">
      <c r="A65" s="725"/>
      <c r="B65" s="725"/>
      <c r="C65" s="722" t="s">
        <v>377</v>
      </c>
      <c r="D65" s="723"/>
      <c r="E65" s="492">
        <v>338578446</v>
      </c>
      <c r="F65" s="495">
        <v>93710866</v>
      </c>
      <c r="G65" s="496">
        <v>4.9738856775452221E-2</v>
      </c>
      <c r="H65" s="439">
        <v>0.19773953119021717</v>
      </c>
      <c r="I65" s="371">
        <v>244867580</v>
      </c>
      <c r="J65" s="440">
        <v>2.9837127033932011E-2</v>
      </c>
      <c r="K65" s="439">
        <v>0.51669568898107288</v>
      </c>
      <c r="L65" s="441">
        <v>4.417449561698325E-2</v>
      </c>
      <c r="M65" s="440">
        <v>4.5304970776126642E-2</v>
      </c>
      <c r="N65" s="440">
        <v>4.5501240594618873E-2</v>
      </c>
    </row>
    <row r="66" spans="1:18" ht="27.6" customHeight="1" x14ac:dyDescent="0.15">
      <c r="A66" s="725"/>
      <c r="B66" s="726"/>
      <c r="C66" s="722" t="s">
        <v>769</v>
      </c>
      <c r="D66" s="723"/>
      <c r="E66" s="492">
        <v>679449267</v>
      </c>
      <c r="F66" s="495">
        <v>26919614</v>
      </c>
      <c r="G66" s="498">
        <v>1.4288106410162279E-2</v>
      </c>
      <c r="H66" s="527">
        <v>3.7300097896840821E-2</v>
      </c>
      <c r="I66" s="371">
        <v>652529653</v>
      </c>
      <c r="J66" s="446">
        <v>7.9510771291032387E-2</v>
      </c>
      <c r="K66" s="527">
        <v>0.90415189227793424</v>
      </c>
      <c r="L66" s="440">
        <v>0.23838310047341663</v>
      </c>
      <c r="M66" s="440">
        <v>0.25557157395129915</v>
      </c>
      <c r="N66" s="440">
        <v>0.25561142858616576</v>
      </c>
    </row>
    <row r="67" spans="1:18" ht="27.6" customHeight="1" x14ac:dyDescent="0.15">
      <c r="A67" s="725"/>
      <c r="B67" s="724" t="s">
        <v>21</v>
      </c>
      <c r="C67" s="722" t="s">
        <v>546</v>
      </c>
      <c r="D67" s="723"/>
      <c r="E67" s="492">
        <v>332966413</v>
      </c>
      <c r="F67" s="495">
        <v>36778123</v>
      </c>
      <c r="G67" s="496">
        <v>1.9520700965104356E-2</v>
      </c>
      <c r="H67" s="445"/>
      <c r="I67" s="371">
        <v>296188290</v>
      </c>
      <c r="J67" s="440">
        <v>3.6090558148584202E-2</v>
      </c>
      <c r="K67" s="445"/>
      <c r="L67" s="441">
        <v>4.5195955622909699E-2</v>
      </c>
      <c r="M67" s="440">
        <v>4.696965367323578E-2</v>
      </c>
      <c r="N67" s="440">
        <v>4.703024273831178E-2</v>
      </c>
    </row>
    <row r="68" spans="1:18" ht="27.6" customHeight="1" x14ac:dyDescent="0.15">
      <c r="A68" s="725"/>
      <c r="B68" s="725"/>
      <c r="C68" s="722" t="s">
        <v>547</v>
      </c>
      <c r="D68" s="723"/>
      <c r="E68" s="492">
        <v>187846305</v>
      </c>
      <c r="F68" s="495">
        <v>62521224</v>
      </c>
      <c r="G68" s="496">
        <v>3.3184350318158043E-2</v>
      </c>
      <c r="H68" s="447"/>
      <c r="I68" s="371">
        <v>125325081</v>
      </c>
      <c r="J68" s="440">
        <v>1.527086747185895E-2</v>
      </c>
      <c r="K68" s="447"/>
      <c r="L68" s="441">
        <v>3.4433077325213779E-2</v>
      </c>
      <c r="M68" s="440">
        <v>3.9425790832722497E-2</v>
      </c>
      <c r="N68" s="440">
        <v>3.9602152567425941E-2</v>
      </c>
    </row>
    <row r="69" spans="1:18" s="98" customFormat="1" ht="27.6" customHeight="1" x14ac:dyDescent="0.15">
      <c r="A69" s="726"/>
      <c r="B69" s="726"/>
      <c r="C69" s="722" t="s">
        <v>331</v>
      </c>
      <c r="D69" s="723"/>
      <c r="E69" s="492">
        <v>128190643</v>
      </c>
      <c r="F69" s="495">
        <v>11708479</v>
      </c>
      <c r="G69" s="440">
        <v>6.2145019558285802E-3</v>
      </c>
      <c r="H69" s="439">
        <v>7.2906510864163734E-2</v>
      </c>
      <c r="I69" s="371">
        <v>116482164</v>
      </c>
      <c r="J69" s="440">
        <v>1.4193357587212248E-2</v>
      </c>
      <c r="K69" s="439">
        <v>0.72531266914748715</v>
      </c>
      <c r="L69" s="441">
        <v>3.8510860380434782E-2</v>
      </c>
      <c r="M69" s="440">
        <v>3.8857399819706463E-2</v>
      </c>
      <c r="N69" s="440">
        <v>3.8886740600207144E-2</v>
      </c>
    </row>
    <row r="70" spans="1:18" ht="35.1" customHeight="1" x14ac:dyDescent="0.15">
      <c r="A70" s="757" t="s">
        <v>332</v>
      </c>
      <c r="B70" s="758"/>
      <c r="C70" s="758"/>
      <c r="D70" s="759"/>
      <c r="E70" s="448">
        <v>10090865737</v>
      </c>
      <c r="F70" s="448">
        <v>1884057497</v>
      </c>
      <c r="G70" s="449">
        <v>1</v>
      </c>
      <c r="H70" s="450">
        <v>0.12472929272450697</v>
      </c>
      <c r="I70" s="448">
        <v>8206808240</v>
      </c>
      <c r="J70" s="451">
        <v>1</v>
      </c>
      <c r="K70" s="450">
        <v>0.54331111918335251</v>
      </c>
      <c r="L70" s="449">
        <v>3.9664844414733093E-2</v>
      </c>
      <c r="M70" s="451">
        <v>4.1588928079425262E-2</v>
      </c>
      <c r="N70" s="451">
        <v>4.1648762838256227E-2</v>
      </c>
    </row>
    <row r="71" spans="1:18" s="98" customFormat="1" ht="7.5" customHeight="1" x14ac:dyDescent="0.15">
      <c r="A71" s="400"/>
      <c r="B71" s="400"/>
      <c r="C71" s="400"/>
      <c r="D71" s="400"/>
      <c r="E71" s="452"/>
      <c r="F71" s="452"/>
      <c r="G71" s="453"/>
      <c r="H71" s="454"/>
      <c r="I71" s="452"/>
      <c r="J71" s="453"/>
      <c r="K71" s="454"/>
      <c r="L71" s="453"/>
      <c r="M71" s="453"/>
      <c r="N71" s="453"/>
    </row>
    <row r="72" spans="1:18" s="127" customFormat="1" ht="24.95" customHeight="1" x14ac:dyDescent="0.15">
      <c r="A72" s="736" t="s">
        <v>379</v>
      </c>
      <c r="B72" s="736"/>
      <c r="C72" s="737" t="s">
        <v>789</v>
      </c>
      <c r="D72" s="760"/>
      <c r="E72" s="760"/>
      <c r="F72" s="760"/>
      <c r="G72" s="760"/>
      <c r="H72" s="760"/>
      <c r="I72" s="760"/>
      <c r="J72" s="760"/>
      <c r="K72" s="760"/>
      <c r="L72" s="760"/>
      <c r="M72" s="760"/>
      <c r="N72" s="760"/>
      <c r="O72" s="97"/>
      <c r="P72" s="97"/>
      <c r="Q72" s="97"/>
      <c r="R72" s="97"/>
    </row>
    <row r="73" spans="1:18" ht="27" customHeight="1" x14ac:dyDescent="0.15">
      <c r="A73" s="143" t="s">
        <v>380</v>
      </c>
      <c r="B73" s="144"/>
      <c r="C73" s="145"/>
      <c r="D73" s="146"/>
      <c r="E73" s="377"/>
      <c r="F73" s="144"/>
      <c r="G73" s="378"/>
      <c r="H73" s="378"/>
      <c r="I73" s="378"/>
      <c r="J73" s="378"/>
      <c r="K73" s="105"/>
      <c r="L73" s="105"/>
      <c r="M73" s="105"/>
      <c r="N73" s="105"/>
      <c r="O73" s="147"/>
    </row>
    <row r="74" spans="1:18" ht="27.6" customHeight="1" x14ac:dyDescent="0.15">
      <c r="A74" s="752" t="s">
        <v>381</v>
      </c>
      <c r="B74" s="110" t="s">
        <v>382</v>
      </c>
      <c r="C74" s="148"/>
      <c r="D74" s="149"/>
      <c r="E74" s="443">
        <v>4300045854</v>
      </c>
      <c r="F74" s="371">
        <v>629017699</v>
      </c>
      <c r="G74" s="499">
        <v>0.33386332423590576</v>
      </c>
      <c r="H74" s="440">
        <v>9.1276731749390161E-2</v>
      </c>
      <c r="I74" s="371">
        <v>3671028155</v>
      </c>
      <c r="J74" s="440">
        <v>0.4473149667500943</v>
      </c>
      <c r="K74" s="500">
        <v>0.5327027406082474</v>
      </c>
      <c r="L74" s="500">
        <v>3.3355339374280674E-2</v>
      </c>
      <c r="M74" s="500">
        <v>3.3473176744794442E-2</v>
      </c>
      <c r="N74" s="500">
        <v>3.3498515994890746E-2</v>
      </c>
    </row>
    <row r="75" spans="1:18" ht="27.6" customHeight="1" x14ac:dyDescent="0.15">
      <c r="A75" s="761"/>
      <c r="B75" s="112"/>
      <c r="C75" s="120" t="s">
        <v>383</v>
      </c>
      <c r="D75" s="149"/>
      <c r="E75" s="150">
        <v>3838029104</v>
      </c>
      <c r="F75" s="150">
        <v>581799748</v>
      </c>
      <c r="G75" s="499">
        <v>0.3088014823997699</v>
      </c>
      <c r="H75" s="440">
        <v>9.2331236678257558E-2</v>
      </c>
      <c r="I75" s="371">
        <v>3256229356</v>
      </c>
      <c r="J75" s="440">
        <v>0.39677171206817424</v>
      </c>
      <c r="K75" s="500">
        <v>0.51676145337128299</v>
      </c>
      <c r="L75" s="500">
        <v>3.3361574737643188E-2</v>
      </c>
      <c r="M75" s="500">
        <v>3.3408908876763593E-2</v>
      </c>
      <c r="N75" s="500">
        <v>3.3436485157920581E-2</v>
      </c>
    </row>
    <row r="76" spans="1:18" ht="27.6" customHeight="1" x14ac:dyDescent="0.15">
      <c r="A76" s="761"/>
      <c r="B76" s="112"/>
      <c r="C76" s="123" t="s">
        <v>384</v>
      </c>
      <c r="D76" s="151"/>
      <c r="E76" s="379">
        <v>462016750</v>
      </c>
      <c r="F76" s="379">
        <v>47217951</v>
      </c>
      <c r="G76" s="499">
        <v>2.5061841836135853E-2</v>
      </c>
      <c r="H76" s="440">
        <v>8.0016532383767131E-2</v>
      </c>
      <c r="I76" s="371">
        <v>414798799</v>
      </c>
      <c r="J76" s="440">
        <v>5.0543254681920044E-2</v>
      </c>
      <c r="K76" s="500">
        <v>0.70292676471563142</v>
      </c>
      <c r="L76" s="500">
        <v>3.3306471735988434E-2</v>
      </c>
      <c r="M76" s="500">
        <v>3.3788274729866036E-2</v>
      </c>
      <c r="N76" s="500">
        <v>3.3801902290873508E-2</v>
      </c>
    </row>
    <row r="77" spans="1:18" ht="27.6" customHeight="1" x14ac:dyDescent="0.15">
      <c r="A77" s="761"/>
      <c r="B77" s="110" t="s">
        <v>385</v>
      </c>
      <c r="C77" s="148"/>
      <c r="D77" s="152"/>
      <c r="E77" s="379">
        <v>3461065183</v>
      </c>
      <c r="F77" s="379">
        <v>810511835</v>
      </c>
      <c r="G77" s="499">
        <v>0.43019485142602309</v>
      </c>
      <c r="H77" s="440">
        <v>0.16140098002825179</v>
      </c>
      <c r="I77" s="371">
        <v>2650553348</v>
      </c>
      <c r="J77" s="440">
        <v>0.32297005979513421</v>
      </c>
      <c r="K77" s="500">
        <v>0.52781697874203637</v>
      </c>
      <c r="L77" s="500">
        <v>4.2785595471218713E-2</v>
      </c>
      <c r="M77" s="500">
        <v>4.8286312510852428E-2</v>
      </c>
      <c r="N77" s="500">
        <v>4.8442540038937235E-2</v>
      </c>
    </row>
    <row r="78" spans="1:18" ht="27.6" customHeight="1" x14ac:dyDescent="0.15">
      <c r="A78" s="761"/>
      <c r="B78" s="112"/>
      <c r="C78" s="120" t="s">
        <v>383</v>
      </c>
      <c r="D78" s="152"/>
      <c r="E78" s="379">
        <v>2265101246</v>
      </c>
      <c r="F78" s="379">
        <v>576354092</v>
      </c>
      <c r="G78" s="499">
        <v>0.30591109502641683</v>
      </c>
      <c r="H78" s="440">
        <v>0.16571050134038975</v>
      </c>
      <c r="I78" s="371">
        <v>1688747154</v>
      </c>
      <c r="J78" s="440">
        <v>0.20577392630779928</v>
      </c>
      <c r="K78" s="500">
        <v>0.48554029790161773</v>
      </c>
      <c r="L78" s="500">
        <v>3.9920401198947394E-2</v>
      </c>
      <c r="M78" s="500">
        <v>4.4580414722469972E-2</v>
      </c>
      <c r="N78" s="500">
        <v>4.4724257373736948E-2</v>
      </c>
    </row>
    <row r="79" spans="1:18" ht="27.6" customHeight="1" x14ac:dyDescent="0.15">
      <c r="A79" s="761"/>
      <c r="B79" s="112"/>
      <c r="C79" s="123" t="s">
        <v>384</v>
      </c>
      <c r="D79" s="152"/>
      <c r="E79" s="379">
        <v>1195963937</v>
      </c>
      <c r="F79" s="379">
        <v>234157743</v>
      </c>
      <c r="G79" s="499">
        <v>0.12428375639960632</v>
      </c>
      <c r="H79" s="440">
        <v>0.15169097190908901</v>
      </c>
      <c r="I79" s="371">
        <v>961806194</v>
      </c>
      <c r="J79" s="440">
        <v>0.1171961334873349</v>
      </c>
      <c r="K79" s="500">
        <v>0.62307278199227345</v>
      </c>
      <c r="L79" s="500">
        <v>4.8954838186789452E-2</v>
      </c>
      <c r="M79" s="500">
        <v>5.6538535349788706E-2</v>
      </c>
      <c r="N79" s="500">
        <v>5.6722577051979521E-2</v>
      </c>
    </row>
    <row r="80" spans="1:18" ht="27.6" customHeight="1" x14ac:dyDescent="0.15">
      <c r="A80" s="761"/>
      <c r="B80" s="110" t="s">
        <v>386</v>
      </c>
      <c r="C80" s="148"/>
      <c r="D80" s="153"/>
      <c r="E80" s="379">
        <v>2329754700</v>
      </c>
      <c r="F80" s="379">
        <v>444527963</v>
      </c>
      <c r="G80" s="499">
        <v>0.23594182433807115</v>
      </c>
      <c r="H80" s="440">
        <v>0.13925796775665014</v>
      </c>
      <c r="I80" s="371">
        <v>1885226737</v>
      </c>
      <c r="J80" s="440">
        <v>0.22971497345477149</v>
      </c>
      <c r="K80" s="500">
        <v>0.59058791798688437</v>
      </c>
      <c r="L80" s="500">
        <v>5.4024183891898836E-2</v>
      </c>
      <c r="M80" s="500">
        <v>5.803630476614921E-2</v>
      </c>
      <c r="N80" s="500">
        <v>5.8085690381325161E-2</v>
      </c>
    </row>
    <row r="81" spans="1:14" ht="27.6" customHeight="1" x14ac:dyDescent="0.15">
      <c r="A81" s="761"/>
      <c r="B81" s="112"/>
      <c r="C81" s="120" t="s">
        <v>383</v>
      </c>
      <c r="D81" s="152"/>
      <c r="E81" s="150">
        <v>1680751339</v>
      </c>
      <c r="F81" s="150">
        <v>333520137</v>
      </c>
      <c r="G81" s="499">
        <v>0.17702227109898017</v>
      </c>
      <c r="H81" s="440">
        <v>0.13833955733193193</v>
      </c>
      <c r="I81" s="371">
        <v>1347231202</v>
      </c>
      <c r="J81" s="440">
        <v>0.16416019024711609</v>
      </c>
      <c r="K81" s="500">
        <v>0.5588129394071536</v>
      </c>
      <c r="L81" s="500">
        <v>6.2146749712355766E-2</v>
      </c>
      <c r="M81" s="500">
        <v>6.7357570724747878E-2</v>
      </c>
      <c r="N81" s="500">
        <v>6.7367932434500857E-2</v>
      </c>
    </row>
    <row r="82" spans="1:14" ht="27.6" customHeight="1" x14ac:dyDescent="0.15">
      <c r="A82" s="753"/>
      <c r="B82" s="117"/>
      <c r="C82" s="123" t="s">
        <v>384</v>
      </c>
      <c r="D82" s="153"/>
      <c r="E82" s="379">
        <v>649003361</v>
      </c>
      <c r="F82" s="379">
        <v>111007826</v>
      </c>
      <c r="G82" s="499">
        <v>5.8919553239090983E-2</v>
      </c>
      <c r="H82" s="440">
        <v>0.14209215798361532</v>
      </c>
      <c r="I82" s="371">
        <v>537995535</v>
      </c>
      <c r="J82" s="440">
        <v>6.5554783207655398E-2</v>
      </c>
      <c r="K82" s="500">
        <v>0.68864465964498434</v>
      </c>
      <c r="L82" s="500">
        <v>4.0702494419087652E-2</v>
      </c>
      <c r="M82" s="500">
        <v>4.3100356325813313E-2</v>
      </c>
      <c r="N82" s="500">
        <v>4.3185263628140687E-2</v>
      </c>
    </row>
    <row r="83" spans="1:14" ht="27.6" customHeight="1" x14ac:dyDescent="0.15">
      <c r="A83" s="752" t="s">
        <v>387</v>
      </c>
      <c r="B83" s="113" t="s">
        <v>388</v>
      </c>
      <c r="C83" s="148"/>
      <c r="D83" s="154"/>
      <c r="E83" s="443">
        <v>7783881689</v>
      </c>
      <c r="F83" s="372">
        <v>1491673977</v>
      </c>
      <c r="G83" s="499">
        <v>0.79173484852516685</v>
      </c>
      <c r="H83" s="440">
        <v>0.1223668328071788</v>
      </c>
      <c r="I83" s="371">
        <v>6292207712</v>
      </c>
      <c r="J83" s="440">
        <v>0.76670582862308967</v>
      </c>
      <c r="K83" s="500">
        <v>0.51617011555759351</v>
      </c>
      <c r="L83" s="500">
        <v>3.8940478076938519E-2</v>
      </c>
      <c r="M83" s="500">
        <v>4.0503949324856944E-2</v>
      </c>
      <c r="N83" s="500">
        <v>4.0557546290604374E-2</v>
      </c>
    </row>
    <row r="84" spans="1:14" ht="27.6" customHeight="1" x14ac:dyDescent="0.15">
      <c r="A84" s="753"/>
      <c r="B84" s="114" t="s">
        <v>389</v>
      </c>
      <c r="C84" s="155"/>
      <c r="D84" s="156"/>
      <c r="E84" s="443">
        <v>2306984048</v>
      </c>
      <c r="F84" s="371">
        <v>392383520</v>
      </c>
      <c r="G84" s="499">
        <v>0.20826515147483315</v>
      </c>
      <c r="H84" s="440">
        <v>0.13460885035474388</v>
      </c>
      <c r="I84" s="371">
        <v>1914600528</v>
      </c>
      <c r="J84" s="440">
        <v>0.23329417137691036</v>
      </c>
      <c r="K84" s="500">
        <v>0.65681192717437675</v>
      </c>
      <c r="L84" s="500">
        <v>4.2247603739425883E-2</v>
      </c>
      <c r="M84" s="500">
        <v>4.5431945828949723E-2</v>
      </c>
      <c r="N84" s="500">
        <v>4.5514176200193733E-2</v>
      </c>
    </row>
    <row r="85" spans="1:14" ht="27.6" customHeight="1" x14ac:dyDescent="0.15">
      <c r="A85" s="754" t="s">
        <v>768</v>
      </c>
      <c r="B85" s="120" t="s">
        <v>390</v>
      </c>
      <c r="C85" s="121"/>
      <c r="D85" s="122"/>
      <c r="E85" s="455">
        <v>2649133494</v>
      </c>
      <c r="F85" s="371">
        <v>518764611</v>
      </c>
      <c r="G85" s="499">
        <v>0.2753443628052929</v>
      </c>
      <c r="H85" s="440">
        <v>0.11187868558905957</v>
      </c>
      <c r="I85" s="371">
        <v>2130368883</v>
      </c>
      <c r="J85" s="440">
        <v>0.25958555636971969</v>
      </c>
      <c r="K85" s="500">
        <v>0.45944319522958565</v>
      </c>
      <c r="L85" s="500">
        <v>3.1849416225656589E-2</v>
      </c>
      <c r="M85" s="500">
        <v>3.2895533454305612E-2</v>
      </c>
      <c r="N85" s="500">
        <v>3.295067897725612E-2</v>
      </c>
    </row>
    <row r="86" spans="1:14" ht="27.6" customHeight="1" x14ac:dyDescent="0.15">
      <c r="A86" s="755"/>
      <c r="B86" s="120" t="s">
        <v>391</v>
      </c>
      <c r="C86" s="121"/>
      <c r="D86" s="122"/>
      <c r="E86" s="455">
        <v>2049579611</v>
      </c>
      <c r="F86" s="371">
        <v>456839868</v>
      </c>
      <c r="G86" s="499">
        <v>0.24247660632832588</v>
      </c>
      <c r="H86" s="440">
        <v>0.14073049311518807</v>
      </c>
      <c r="I86" s="371">
        <v>1592739743</v>
      </c>
      <c r="J86" s="440">
        <v>0.19407541841138473</v>
      </c>
      <c r="K86" s="500">
        <v>0.49064686586536688</v>
      </c>
      <c r="L86" s="500">
        <v>3.7848425971318135E-2</v>
      </c>
      <c r="M86" s="500">
        <v>4.0144808007483185E-2</v>
      </c>
      <c r="N86" s="500">
        <v>4.0156008809172666E-2</v>
      </c>
    </row>
    <row r="87" spans="1:14" ht="27.6" customHeight="1" x14ac:dyDescent="0.15">
      <c r="A87" s="755"/>
      <c r="B87" s="120" t="s">
        <v>392</v>
      </c>
      <c r="C87" s="121"/>
      <c r="D87" s="122"/>
      <c r="E87" s="455">
        <v>3085168584</v>
      </c>
      <c r="F87" s="371">
        <v>516069498</v>
      </c>
      <c r="G87" s="499">
        <v>0.2739138793915481</v>
      </c>
      <c r="H87" s="440">
        <v>0.11981751833874817</v>
      </c>
      <c r="I87" s="371">
        <v>2569099086</v>
      </c>
      <c r="J87" s="440">
        <v>0.31304485384198522</v>
      </c>
      <c r="K87" s="500">
        <v>0.59647601349007873</v>
      </c>
      <c r="L87" s="500">
        <v>4.8828800020141359E-2</v>
      </c>
      <c r="M87" s="500">
        <v>5.046206195609982E-2</v>
      </c>
      <c r="N87" s="500">
        <v>5.0547290651825678E-2</v>
      </c>
    </row>
    <row r="88" spans="1:14" ht="27.6" customHeight="1" x14ac:dyDescent="0.15">
      <c r="A88" s="756"/>
      <c r="B88" s="123" t="s">
        <v>393</v>
      </c>
      <c r="C88" s="124"/>
      <c r="D88" s="122"/>
      <c r="E88" s="455">
        <v>0</v>
      </c>
      <c r="F88" s="371">
        <v>0</v>
      </c>
      <c r="G88" s="501">
        <v>0</v>
      </c>
      <c r="H88" s="496" t="s">
        <v>139</v>
      </c>
      <c r="I88" s="371">
        <v>0</v>
      </c>
      <c r="J88" s="440">
        <v>0</v>
      </c>
      <c r="K88" s="500" t="s">
        <v>139</v>
      </c>
      <c r="L88" s="500" t="s">
        <v>139</v>
      </c>
      <c r="M88" s="500" t="s">
        <v>139</v>
      </c>
      <c r="N88" s="500" t="s">
        <v>139</v>
      </c>
    </row>
  </sheetData>
  <mergeCells count="95">
    <mergeCell ref="A83:A84"/>
    <mergeCell ref="A85:A88"/>
    <mergeCell ref="C68:D68"/>
    <mergeCell ref="C69:D69"/>
    <mergeCell ref="A70:D70"/>
    <mergeCell ref="A72:B72"/>
    <mergeCell ref="C72:N72"/>
    <mergeCell ref="A74:A82"/>
    <mergeCell ref="A55:A69"/>
    <mergeCell ref="B55:B66"/>
    <mergeCell ref="B67:B69"/>
    <mergeCell ref="C59:D59"/>
    <mergeCell ref="C55:D55"/>
    <mergeCell ref="C56:D56"/>
    <mergeCell ref="C57:D57"/>
    <mergeCell ref="C58:D58"/>
    <mergeCell ref="A38:A46"/>
    <mergeCell ref="B38:B46"/>
    <mergeCell ref="A47:A54"/>
    <mergeCell ref="B47:B49"/>
    <mergeCell ref="B50:B54"/>
    <mergeCell ref="C67:D67"/>
    <mergeCell ref="C47:D47"/>
    <mergeCell ref="C48:D48"/>
    <mergeCell ref="C49:D49"/>
    <mergeCell ref="C50:D50"/>
    <mergeCell ref="C51:D51"/>
    <mergeCell ref="C52:D52"/>
    <mergeCell ref="C66:D66"/>
    <mergeCell ref="C60:D60"/>
    <mergeCell ref="C61:D61"/>
    <mergeCell ref="C62:D62"/>
    <mergeCell ref="C63:D63"/>
    <mergeCell ref="C64:D64"/>
    <mergeCell ref="C65:D65"/>
    <mergeCell ref="C53:D53"/>
    <mergeCell ref="C54:D54"/>
    <mergeCell ref="C36:D36"/>
    <mergeCell ref="C43:D43"/>
    <mergeCell ref="C44:D44"/>
    <mergeCell ref="C45:D45"/>
    <mergeCell ref="C46:D46"/>
    <mergeCell ref="C25:D25"/>
    <mergeCell ref="C26:D26"/>
    <mergeCell ref="C41:D41"/>
    <mergeCell ref="C42:D42"/>
    <mergeCell ref="C40:D40"/>
    <mergeCell ref="C28:D28"/>
    <mergeCell ref="C29:D29"/>
    <mergeCell ref="C30:D30"/>
    <mergeCell ref="C37:D37"/>
    <mergeCell ref="C38:D38"/>
    <mergeCell ref="C39:D39"/>
    <mergeCell ref="C35:D35"/>
    <mergeCell ref="C31:D31"/>
    <mergeCell ref="C32:D32"/>
    <mergeCell ref="C33:D33"/>
    <mergeCell ref="C34:D34"/>
    <mergeCell ref="C20:D20"/>
    <mergeCell ref="C21:D21"/>
    <mergeCell ref="C22:D22"/>
    <mergeCell ref="C23:D23"/>
    <mergeCell ref="C24:D24"/>
    <mergeCell ref="C15:D15"/>
    <mergeCell ref="C16:D16"/>
    <mergeCell ref="C17:D17"/>
    <mergeCell ref="C18:D18"/>
    <mergeCell ref="C19:D19"/>
    <mergeCell ref="A1:A5"/>
    <mergeCell ref="B1:B5"/>
    <mergeCell ref="C1:D5"/>
    <mergeCell ref="A6:A37"/>
    <mergeCell ref="B31:B37"/>
    <mergeCell ref="B6:B30"/>
    <mergeCell ref="C6:D6"/>
    <mergeCell ref="C7:D7"/>
    <mergeCell ref="C8:D8"/>
    <mergeCell ref="C9:D9"/>
    <mergeCell ref="C10:D10"/>
    <mergeCell ref="C11:D11"/>
    <mergeCell ref="C12:D12"/>
    <mergeCell ref="C27:D27"/>
    <mergeCell ref="C13:D13"/>
    <mergeCell ref="C14:D14"/>
    <mergeCell ref="E1:N1"/>
    <mergeCell ref="F2:H2"/>
    <mergeCell ref="I2:K2"/>
    <mergeCell ref="L3:N3"/>
    <mergeCell ref="K3:K5"/>
    <mergeCell ref="J3:J5"/>
    <mergeCell ref="H3:H5"/>
    <mergeCell ref="G3:G5"/>
    <mergeCell ref="N4:N5"/>
    <mergeCell ref="L4:L5"/>
    <mergeCell ref="M4:M5"/>
  </mergeCells>
  <phoneticPr fontId="3"/>
  <pageMargins left="0.78740157480314965" right="0.78740157480314965" top="0.78740157480314965" bottom="0.19685039370078741" header="0.51181102362204722" footer="0.19685039370078741"/>
  <pageSetup paperSize="9" scale="41" fitToHeight="2" orientation="landscape" r:id="rId1"/>
  <headerFooter>
    <oddHeader>&amp;L&amp;"Meiryo UI,標準"&amp;20組入不動産に係る減価償却費、償却後利益と各種比率</oddHeader>
    <oddFooter>&amp;R&amp;"Meiryo UI,標準"&amp;22&amp;P</oddFooter>
  </headerFooter>
  <rowBreaks count="1" manualBreakCount="1">
    <brk id="46"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L97"/>
  <sheetViews>
    <sheetView view="pageBreakPreview" zoomScale="55" zoomScaleNormal="70" zoomScaleSheetLayoutView="55" workbookViewId="0">
      <selection activeCell="S70" sqref="O4:S70"/>
    </sheetView>
  </sheetViews>
  <sheetFormatPr defaultRowHeight="16.5" x14ac:dyDescent="0.15"/>
  <cols>
    <col min="1" max="2" width="5.625" style="97" customWidth="1"/>
    <col min="3" max="3" width="13.625" style="97" customWidth="1"/>
    <col min="4" max="4" width="38.625" style="97" customWidth="1"/>
    <col min="5" max="9" width="20.625" style="136" customWidth="1"/>
    <col min="10" max="19" width="15.625" style="98" customWidth="1"/>
    <col min="20" max="16384" width="9" style="97"/>
  </cols>
  <sheetData>
    <row r="1" spans="1:19" ht="50.1" customHeight="1" x14ac:dyDescent="0.15">
      <c r="A1" s="716" t="s">
        <v>17</v>
      </c>
      <c r="B1" s="716" t="s">
        <v>18</v>
      </c>
      <c r="C1" s="708" t="s">
        <v>731</v>
      </c>
      <c r="D1" s="719"/>
      <c r="E1" s="712" t="s">
        <v>394</v>
      </c>
      <c r="F1" s="712"/>
      <c r="G1" s="712"/>
      <c r="H1" s="712"/>
      <c r="I1" s="713"/>
      <c r="J1" s="712" t="s">
        <v>496</v>
      </c>
      <c r="K1" s="712"/>
      <c r="L1" s="712"/>
      <c r="M1" s="712"/>
      <c r="N1" s="713"/>
      <c r="O1" s="695" t="s">
        <v>532</v>
      </c>
      <c r="P1" s="762"/>
      <c r="Q1" s="762"/>
      <c r="R1" s="762"/>
      <c r="S1" s="696"/>
    </row>
    <row r="2" spans="1:19" ht="27" customHeight="1" x14ac:dyDescent="0.15">
      <c r="A2" s="717"/>
      <c r="B2" s="717"/>
      <c r="C2" s="709"/>
      <c r="D2" s="720"/>
      <c r="E2" s="99" t="s">
        <v>705</v>
      </c>
      <c r="F2" s="99" t="s">
        <v>706</v>
      </c>
      <c r="G2" s="99" t="s">
        <v>707</v>
      </c>
      <c r="H2" s="99" t="s">
        <v>708</v>
      </c>
      <c r="I2" s="99" t="s">
        <v>770</v>
      </c>
      <c r="J2" s="99" t="s">
        <v>705</v>
      </c>
      <c r="K2" s="99" t="s">
        <v>706</v>
      </c>
      <c r="L2" s="99" t="s">
        <v>707</v>
      </c>
      <c r="M2" s="99" t="s">
        <v>708</v>
      </c>
      <c r="N2" s="99" t="s">
        <v>770</v>
      </c>
      <c r="O2" s="99" t="s">
        <v>705</v>
      </c>
      <c r="P2" s="99" t="s">
        <v>706</v>
      </c>
      <c r="Q2" s="99" t="s">
        <v>707</v>
      </c>
      <c r="R2" s="129" t="s">
        <v>708</v>
      </c>
      <c r="S2" s="129" t="s">
        <v>770</v>
      </c>
    </row>
    <row r="3" spans="1:19" ht="21" customHeight="1" x14ac:dyDescent="0.15">
      <c r="A3" s="718"/>
      <c r="B3" s="718"/>
      <c r="C3" s="710"/>
      <c r="D3" s="721"/>
      <c r="E3" s="132" t="s">
        <v>320</v>
      </c>
      <c r="F3" s="132" t="s">
        <v>320</v>
      </c>
      <c r="G3" s="132" t="s">
        <v>320</v>
      </c>
      <c r="H3" s="132" t="s">
        <v>320</v>
      </c>
      <c r="I3" s="132" t="s">
        <v>320</v>
      </c>
      <c r="J3" s="132"/>
      <c r="K3" s="132"/>
      <c r="L3" s="132"/>
      <c r="M3" s="133"/>
      <c r="N3" s="133"/>
      <c r="O3" s="133"/>
      <c r="P3" s="133"/>
      <c r="Q3" s="133"/>
      <c r="R3" s="133"/>
      <c r="S3" s="133"/>
    </row>
    <row r="4" spans="1:19" s="98" customFormat="1" ht="28.5" customHeight="1" x14ac:dyDescent="0.15">
      <c r="A4" s="699" t="s">
        <v>29</v>
      </c>
      <c r="B4" s="699" t="s">
        <v>20</v>
      </c>
      <c r="C4" s="722" t="s">
        <v>232</v>
      </c>
      <c r="D4" s="723"/>
      <c r="E4" s="374">
        <v>209260917</v>
      </c>
      <c r="F4" s="374">
        <v>221479781</v>
      </c>
      <c r="G4" s="374">
        <v>159489978</v>
      </c>
      <c r="H4" s="374">
        <v>179328900</v>
      </c>
      <c r="I4" s="374">
        <v>237173885</v>
      </c>
      <c r="J4" s="380">
        <v>-0.10983791795991502</v>
      </c>
      <c r="K4" s="380">
        <v>5.8390568937438041E-2</v>
      </c>
      <c r="L4" s="502">
        <v>-0.27988921932336569</v>
      </c>
      <c r="M4" s="502">
        <v>0.12438977200184954</v>
      </c>
      <c r="N4" s="502">
        <v>0.32256365259587272</v>
      </c>
      <c r="O4" s="376">
        <v>2.5504421923250555E-2</v>
      </c>
      <c r="P4" s="376">
        <v>2.7441048021423269E-2</v>
      </c>
      <c r="Q4" s="376">
        <v>1.943841090709714E-2</v>
      </c>
      <c r="R4" s="376">
        <v>2.2096530082721409E-2</v>
      </c>
      <c r="S4" s="376">
        <v>2.8906414627899706E-2</v>
      </c>
    </row>
    <row r="5" spans="1:19" s="98" customFormat="1" ht="28.5" customHeight="1" x14ac:dyDescent="0.15">
      <c r="A5" s="700"/>
      <c r="B5" s="700"/>
      <c r="C5" s="722" t="s">
        <v>233</v>
      </c>
      <c r="D5" s="723"/>
      <c r="E5" s="374">
        <v>49696475</v>
      </c>
      <c r="F5" s="374">
        <v>88307336</v>
      </c>
      <c r="G5" s="374">
        <v>-11939803</v>
      </c>
      <c r="H5" s="374">
        <v>598723</v>
      </c>
      <c r="I5" s="374">
        <v>62770553</v>
      </c>
      <c r="J5" s="380">
        <v>2.3081951263391192E-3</v>
      </c>
      <c r="K5" s="380">
        <v>0.77693359539081996</v>
      </c>
      <c r="L5" s="502">
        <v>-1.1352073739377666</v>
      </c>
      <c r="M5" s="502">
        <v>-1.0501451322103053</v>
      </c>
      <c r="N5" s="502">
        <v>103.84072434164045</v>
      </c>
      <c r="O5" s="376">
        <v>3.4301559285271246E-2</v>
      </c>
      <c r="P5" s="376">
        <v>6.1961840467210309E-2</v>
      </c>
      <c r="Q5" s="376">
        <v>-8.2411048360866539E-3</v>
      </c>
      <c r="R5" s="376">
        <v>4.1779251454877761E-4</v>
      </c>
      <c r="S5" s="376">
        <v>4.3325564742746056E-2</v>
      </c>
    </row>
    <row r="6" spans="1:19" s="98" customFormat="1" ht="28.5" customHeight="1" x14ac:dyDescent="0.15">
      <c r="A6" s="700"/>
      <c r="B6" s="700"/>
      <c r="C6" s="722" t="s">
        <v>234</v>
      </c>
      <c r="D6" s="723"/>
      <c r="E6" s="374">
        <v>54293527</v>
      </c>
      <c r="F6" s="374">
        <v>61301931</v>
      </c>
      <c r="G6" s="374">
        <v>56000897</v>
      </c>
      <c r="H6" s="374">
        <v>60276947</v>
      </c>
      <c r="I6" s="374">
        <v>66298623</v>
      </c>
      <c r="J6" s="380">
        <v>-9.1564272387658574E-2</v>
      </c>
      <c r="K6" s="380">
        <v>0.12908360143926551</v>
      </c>
      <c r="L6" s="502">
        <v>-8.6474176482303627E-2</v>
      </c>
      <c r="M6" s="502">
        <v>7.635681264176894E-2</v>
      </c>
      <c r="N6" s="502">
        <v>9.9900149222886162E-2</v>
      </c>
      <c r="O6" s="376">
        <v>5.1286587357660451E-2</v>
      </c>
      <c r="P6" s="376">
        <v>5.8866626716653513E-2</v>
      </c>
      <c r="Q6" s="376">
        <v>5.2899398046066248E-2</v>
      </c>
      <c r="R6" s="376">
        <v>5.7564326674515963E-2</v>
      </c>
      <c r="S6" s="376">
        <v>6.2626804852484466E-2</v>
      </c>
    </row>
    <row r="7" spans="1:19" s="98" customFormat="1" ht="28.5" customHeight="1" x14ac:dyDescent="0.15">
      <c r="A7" s="700"/>
      <c r="B7" s="700"/>
      <c r="C7" s="722" t="s">
        <v>236</v>
      </c>
      <c r="D7" s="723"/>
      <c r="E7" s="374">
        <v>45206633</v>
      </c>
      <c r="F7" s="374">
        <v>32806150</v>
      </c>
      <c r="G7" s="374">
        <v>71874257</v>
      </c>
      <c r="H7" s="374">
        <v>73288050</v>
      </c>
      <c r="I7" s="374">
        <v>61744977</v>
      </c>
      <c r="J7" s="380">
        <v>-0.31947917447413354</v>
      </c>
      <c r="K7" s="380">
        <v>-0.27430671512297766</v>
      </c>
      <c r="L7" s="502">
        <v>1.1908775336331754</v>
      </c>
      <c r="M7" s="502">
        <v>1.9670366818539772E-2</v>
      </c>
      <c r="N7" s="502">
        <v>-0.15750279888740387</v>
      </c>
      <c r="O7" s="376">
        <v>3.7056281541951133E-2</v>
      </c>
      <c r="P7" s="376">
        <v>2.7337210058901419E-2</v>
      </c>
      <c r="Q7" s="376">
        <v>5.8915971534764647E-2</v>
      </c>
      <c r="R7" s="376">
        <v>6.0735033716283714E-2</v>
      </c>
      <c r="S7" s="376">
        <v>5.0612910090280273E-2</v>
      </c>
    </row>
    <row r="8" spans="1:19" s="98" customFormat="1" ht="28.5" customHeight="1" x14ac:dyDescent="0.15">
      <c r="A8" s="700"/>
      <c r="B8" s="700"/>
      <c r="C8" s="722" t="s">
        <v>237</v>
      </c>
      <c r="D8" s="723"/>
      <c r="E8" s="374">
        <v>60069820</v>
      </c>
      <c r="F8" s="374">
        <v>60560074</v>
      </c>
      <c r="G8" s="374">
        <v>61114769</v>
      </c>
      <c r="H8" s="374">
        <v>59062982</v>
      </c>
      <c r="I8" s="374">
        <v>53693285</v>
      </c>
      <c r="J8" s="380">
        <v>1.2821229041789681</v>
      </c>
      <c r="K8" s="380">
        <v>8.1614028475530641E-3</v>
      </c>
      <c r="L8" s="502">
        <v>9.1594174736312241E-3</v>
      </c>
      <c r="M8" s="502">
        <v>-3.3572686824685533E-2</v>
      </c>
      <c r="N8" s="502">
        <v>-9.0914762820475267E-2</v>
      </c>
      <c r="O8" s="376">
        <v>2.9790060190217391E-2</v>
      </c>
      <c r="P8" s="376">
        <v>3.0530976533149172E-2</v>
      </c>
      <c r="Q8" s="376">
        <v>3.0308275387228262E-2</v>
      </c>
      <c r="R8" s="376">
        <v>2.961262146978022E-2</v>
      </c>
      <c r="S8" s="376">
        <v>2.6627784001358696E-2</v>
      </c>
    </row>
    <row r="9" spans="1:19" s="98" customFormat="1" ht="28.5" customHeight="1" x14ac:dyDescent="0.15">
      <c r="A9" s="700"/>
      <c r="B9" s="700"/>
      <c r="C9" s="722" t="s">
        <v>238</v>
      </c>
      <c r="D9" s="723"/>
      <c r="E9" s="374">
        <v>160749440</v>
      </c>
      <c r="F9" s="374">
        <v>178401018</v>
      </c>
      <c r="G9" s="374">
        <v>244825696</v>
      </c>
      <c r="H9" s="374">
        <v>234975646</v>
      </c>
      <c r="I9" s="374">
        <v>239160876</v>
      </c>
      <c r="J9" s="380">
        <v>-0.41502363975036766</v>
      </c>
      <c r="K9" s="380">
        <v>0.10980802172623431</v>
      </c>
      <c r="L9" s="502">
        <v>0.37233351437490114</v>
      </c>
      <c r="M9" s="502">
        <v>-4.0232909212274841E-2</v>
      </c>
      <c r="N9" s="502">
        <v>1.7811335222374491E-2</v>
      </c>
      <c r="O9" s="376">
        <v>2.8471246894409937E-2</v>
      </c>
      <c r="P9" s="376">
        <v>3.2121335620560382E-2</v>
      </c>
      <c r="Q9" s="376">
        <v>4.3362470419254659E-2</v>
      </c>
      <c r="R9" s="376">
        <v>4.2075211337323393E-2</v>
      </c>
      <c r="S9" s="376">
        <v>4.2359141954580751E-2</v>
      </c>
    </row>
    <row r="10" spans="1:19" s="98" customFormat="1" ht="28.5" customHeight="1" x14ac:dyDescent="0.15">
      <c r="A10" s="700"/>
      <c r="B10" s="700"/>
      <c r="C10" s="722" t="s">
        <v>239</v>
      </c>
      <c r="D10" s="723"/>
      <c r="E10" s="374">
        <v>87406966</v>
      </c>
      <c r="F10" s="374">
        <v>102534780</v>
      </c>
      <c r="G10" s="374">
        <v>-76237392</v>
      </c>
      <c r="H10" s="374">
        <v>58727645</v>
      </c>
      <c r="I10" s="374">
        <v>80862224</v>
      </c>
      <c r="J10" s="380">
        <v>-4.1512523587302876E-2</v>
      </c>
      <c r="K10" s="380">
        <v>0.17307332232536249</v>
      </c>
      <c r="L10" s="502">
        <v>-1.7435271426924601</v>
      </c>
      <c r="M10" s="502">
        <v>-1.770325996985836</v>
      </c>
      <c r="N10" s="502">
        <v>0.37690220678864272</v>
      </c>
      <c r="O10" s="376">
        <v>5.9379732336956516E-2</v>
      </c>
      <c r="P10" s="376">
        <v>7.0811312154696132E-2</v>
      </c>
      <c r="Q10" s="376">
        <v>-5.1791706521739124E-2</v>
      </c>
      <c r="R10" s="376">
        <v>4.0334921016483512E-2</v>
      </c>
      <c r="S10" s="376">
        <v>5.4933576086956516E-2</v>
      </c>
    </row>
    <row r="11" spans="1:19" s="98" customFormat="1" ht="28.5" customHeight="1" x14ac:dyDescent="0.15">
      <c r="A11" s="700"/>
      <c r="B11" s="700"/>
      <c r="C11" s="722" t="s">
        <v>241</v>
      </c>
      <c r="D11" s="723"/>
      <c r="E11" s="374">
        <v>47318957</v>
      </c>
      <c r="F11" s="374">
        <v>53562066</v>
      </c>
      <c r="G11" s="374">
        <v>50315696</v>
      </c>
      <c r="H11" s="374">
        <v>61280974</v>
      </c>
      <c r="I11" s="374">
        <v>61380650</v>
      </c>
      <c r="J11" s="380">
        <v>0.49644064127626558</v>
      </c>
      <c r="K11" s="380">
        <v>0.13193674154736759</v>
      </c>
      <c r="L11" s="502">
        <v>-6.0609499267634676E-2</v>
      </c>
      <c r="M11" s="502">
        <v>0.21792957012857381</v>
      </c>
      <c r="N11" s="502">
        <v>1.6265407269799596E-3</v>
      </c>
      <c r="O11" s="376">
        <v>3.214603057065217E-2</v>
      </c>
      <c r="P11" s="376">
        <v>3.6990377071823205E-2</v>
      </c>
      <c r="Q11" s="376">
        <v>3.418185869565217E-2</v>
      </c>
      <c r="R11" s="376">
        <v>4.2088581043956047E-2</v>
      </c>
      <c r="S11" s="376">
        <v>4.1698811141304352E-2</v>
      </c>
    </row>
    <row r="12" spans="1:19" s="98" customFormat="1" ht="28.5" customHeight="1" x14ac:dyDescent="0.15">
      <c r="A12" s="700"/>
      <c r="B12" s="700"/>
      <c r="C12" s="722" t="s">
        <v>242</v>
      </c>
      <c r="D12" s="723"/>
      <c r="E12" s="374">
        <v>104114983</v>
      </c>
      <c r="F12" s="374">
        <v>99259749</v>
      </c>
      <c r="G12" s="374">
        <v>80495433</v>
      </c>
      <c r="H12" s="374">
        <v>109191215</v>
      </c>
      <c r="I12" s="374">
        <v>109949649</v>
      </c>
      <c r="J12" s="380">
        <v>8.410367633501821E-2</v>
      </c>
      <c r="K12" s="380">
        <v>-4.6633384169116179E-2</v>
      </c>
      <c r="L12" s="502">
        <v>-0.18904254936207829</v>
      </c>
      <c r="M12" s="502">
        <v>0.35648956630868733</v>
      </c>
      <c r="N12" s="502">
        <v>6.94592509113485E-3</v>
      </c>
      <c r="O12" s="376">
        <v>4.0496556686913897E-2</v>
      </c>
      <c r="P12" s="376">
        <v>3.9247977884302891E-2</v>
      </c>
      <c r="Q12" s="376">
        <v>3.1309498129795395E-2</v>
      </c>
      <c r="R12" s="376">
        <v>4.2937721907993963E-2</v>
      </c>
      <c r="S12" s="376">
        <v>4.276600797634271E-2</v>
      </c>
    </row>
    <row r="13" spans="1:19" s="98" customFormat="1" ht="28.5" customHeight="1" x14ac:dyDescent="0.15">
      <c r="A13" s="700"/>
      <c r="B13" s="700"/>
      <c r="C13" s="722" t="s">
        <v>243</v>
      </c>
      <c r="D13" s="723"/>
      <c r="E13" s="374">
        <v>114607879</v>
      </c>
      <c r="F13" s="374">
        <v>113774372</v>
      </c>
      <c r="G13" s="374">
        <v>106777478</v>
      </c>
      <c r="H13" s="374">
        <v>114976987</v>
      </c>
      <c r="I13" s="374">
        <v>116197629</v>
      </c>
      <c r="J13" s="380">
        <v>-4.1805717560215463E-2</v>
      </c>
      <c r="K13" s="380">
        <v>-7.2726849783163686E-3</v>
      </c>
      <c r="L13" s="502">
        <v>-6.1497979527410616E-2</v>
      </c>
      <c r="M13" s="502">
        <v>7.6790622456919241E-2</v>
      </c>
      <c r="N13" s="502">
        <v>1.0616402741532964E-2</v>
      </c>
      <c r="O13" s="376">
        <v>6.4956328936335406E-2</v>
      </c>
      <c r="P13" s="376">
        <v>6.5552716306235201E-2</v>
      </c>
      <c r="Q13" s="376">
        <v>6.0518291102484474E-2</v>
      </c>
      <c r="R13" s="376">
        <v>6.5881633053375188E-2</v>
      </c>
      <c r="S13" s="376">
        <v>6.5857351840062112E-2</v>
      </c>
    </row>
    <row r="14" spans="1:19" s="98" customFormat="1" ht="28.5" customHeight="1" x14ac:dyDescent="0.15">
      <c r="A14" s="700"/>
      <c r="B14" s="700"/>
      <c r="C14" s="722" t="s">
        <v>244</v>
      </c>
      <c r="D14" s="723"/>
      <c r="E14" s="374">
        <v>133222018</v>
      </c>
      <c r="F14" s="374">
        <v>167384807</v>
      </c>
      <c r="G14" s="374">
        <v>256362778</v>
      </c>
      <c r="H14" s="374">
        <v>243598392</v>
      </c>
      <c r="I14" s="374">
        <v>246669479</v>
      </c>
      <c r="J14" s="380">
        <v>2.7186687689466599E-2</v>
      </c>
      <c r="K14" s="380">
        <v>0.25643500611137715</v>
      </c>
      <c r="L14" s="502">
        <v>0.53157734321729688</v>
      </c>
      <c r="M14" s="502">
        <v>-4.9790324865335953E-2</v>
      </c>
      <c r="N14" s="502">
        <v>1.2607172710729551E-2</v>
      </c>
      <c r="O14" s="376">
        <v>2.6427193788043479E-2</v>
      </c>
      <c r="P14" s="376">
        <v>2.7340911739566275E-2</v>
      </c>
      <c r="Q14" s="376">
        <v>3.5102221834166634E-2</v>
      </c>
      <c r="R14" s="376">
        <v>3.2643006595168833E-2</v>
      </c>
      <c r="S14" s="376">
        <v>3.2695254110403874E-2</v>
      </c>
    </row>
    <row r="15" spans="1:19" s="98" customFormat="1" ht="28.5" customHeight="1" x14ac:dyDescent="0.15">
      <c r="A15" s="700"/>
      <c r="B15" s="700"/>
      <c r="C15" s="722" t="s">
        <v>323</v>
      </c>
      <c r="D15" s="723"/>
      <c r="E15" s="374">
        <v>1733166</v>
      </c>
      <c r="F15" s="381"/>
      <c r="G15" s="381"/>
      <c r="H15" s="381"/>
      <c r="I15" s="381"/>
      <c r="J15" s="380">
        <v>1.6689593275122233E-2</v>
      </c>
      <c r="K15" s="382"/>
      <c r="L15" s="382"/>
      <c r="M15" s="382"/>
      <c r="N15" s="382"/>
      <c r="O15" s="376">
        <v>1.9100410326086958E-2</v>
      </c>
      <c r="P15" s="376" t="s">
        <v>139</v>
      </c>
      <c r="Q15" s="376" t="s">
        <v>139</v>
      </c>
      <c r="R15" s="376" t="s">
        <v>139</v>
      </c>
      <c r="S15" s="376" t="s">
        <v>139</v>
      </c>
    </row>
    <row r="16" spans="1:19" s="98" customFormat="1" ht="28.5" customHeight="1" x14ac:dyDescent="0.15">
      <c r="A16" s="700"/>
      <c r="B16" s="700"/>
      <c r="C16" s="722" t="s">
        <v>245</v>
      </c>
      <c r="D16" s="723"/>
      <c r="E16" s="374">
        <v>340113421</v>
      </c>
      <c r="F16" s="374">
        <v>351400743</v>
      </c>
      <c r="G16" s="374">
        <v>361887778</v>
      </c>
      <c r="H16" s="374">
        <v>357005891</v>
      </c>
      <c r="I16" s="374">
        <v>332700314</v>
      </c>
      <c r="J16" s="380">
        <v>0.13880719732704472</v>
      </c>
      <c r="K16" s="380">
        <v>3.3186935013658284E-2</v>
      </c>
      <c r="L16" s="502">
        <v>2.9843519710486214E-2</v>
      </c>
      <c r="M16" s="502">
        <v>-1.3490057683020177E-2</v>
      </c>
      <c r="N16" s="502">
        <v>-6.8081725295675868E-2</v>
      </c>
      <c r="O16" s="376">
        <v>4.4618842304324821E-2</v>
      </c>
      <c r="P16" s="376">
        <v>4.6863686773836538E-2</v>
      </c>
      <c r="Q16" s="376">
        <v>4.7475379392465988E-2</v>
      </c>
      <c r="R16" s="376">
        <v>4.7349603387981637E-2</v>
      </c>
      <c r="S16" s="376">
        <v>4.3646330689682933E-2</v>
      </c>
    </row>
    <row r="17" spans="1:90" s="98" customFormat="1" ht="28.5" customHeight="1" x14ac:dyDescent="0.15">
      <c r="A17" s="700"/>
      <c r="B17" s="700"/>
      <c r="C17" s="722" t="s">
        <v>246</v>
      </c>
      <c r="D17" s="723"/>
      <c r="E17" s="374">
        <v>19946119</v>
      </c>
      <c r="F17" s="374">
        <v>21883249</v>
      </c>
      <c r="G17" s="374">
        <v>22759025</v>
      </c>
      <c r="H17" s="374">
        <v>23083213</v>
      </c>
      <c r="I17" s="374">
        <v>22544864</v>
      </c>
      <c r="J17" s="380">
        <v>0.28626798143028587</v>
      </c>
      <c r="K17" s="380">
        <v>9.711814112810617E-2</v>
      </c>
      <c r="L17" s="502">
        <v>4.0020382713736889E-2</v>
      </c>
      <c r="M17" s="502">
        <v>1.4244371189011831E-2</v>
      </c>
      <c r="N17" s="502">
        <v>-2.3322099917372854E-2</v>
      </c>
      <c r="O17" s="376">
        <v>5.5728210616962641E-2</v>
      </c>
      <c r="P17" s="376">
        <v>6.2153808147225896E-2</v>
      </c>
      <c r="Q17" s="376">
        <v>6.3587294281996332E-2</v>
      </c>
      <c r="R17" s="376">
        <v>6.5201770198111755E-2</v>
      </c>
      <c r="S17" s="376">
        <v>6.2988941824862213E-2</v>
      </c>
    </row>
    <row r="18" spans="1:90" s="98" customFormat="1" ht="28.5" customHeight="1" x14ac:dyDescent="0.15">
      <c r="A18" s="700"/>
      <c r="B18" s="700"/>
      <c r="C18" s="722" t="s">
        <v>43</v>
      </c>
      <c r="D18" s="723"/>
      <c r="E18" s="374">
        <v>293742123</v>
      </c>
      <c r="F18" s="374">
        <v>296919665</v>
      </c>
      <c r="G18" s="374">
        <v>305531677</v>
      </c>
      <c r="H18" s="374">
        <v>315736992</v>
      </c>
      <c r="I18" s="374">
        <v>333663050</v>
      </c>
      <c r="J18" s="380">
        <v>0.40721057362353796</v>
      </c>
      <c r="K18" s="380">
        <v>1.0817454328809355E-2</v>
      </c>
      <c r="L18" s="502">
        <v>2.9004518781199622E-2</v>
      </c>
      <c r="M18" s="502">
        <v>3.3401823012937544E-2</v>
      </c>
      <c r="N18" s="502">
        <v>5.6775285931652889E-2</v>
      </c>
      <c r="O18" s="376">
        <v>2.774737963121118E-2</v>
      </c>
      <c r="P18" s="376">
        <v>2.8512411924493556E-2</v>
      </c>
      <c r="Q18" s="376">
        <v>2.8861040917443067E-2</v>
      </c>
      <c r="R18" s="376">
        <v>3.0152800125588696E-2</v>
      </c>
      <c r="S18" s="376">
        <v>3.1518378170289858E-2</v>
      </c>
    </row>
    <row r="19" spans="1:90" s="98" customFormat="1" ht="28.5" customHeight="1" x14ac:dyDescent="0.15">
      <c r="A19" s="700"/>
      <c r="B19" s="700"/>
      <c r="C19" s="722" t="s">
        <v>324</v>
      </c>
      <c r="D19" s="723"/>
      <c r="E19" s="374">
        <v>23020784</v>
      </c>
      <c r="F19" s="374">
        <v>25711471</v>
      </c>
      <c r="G19" s="374">
        <v>25488388</v>
      </c>
      <c r="H19" s="374">
        <v>33460842</v>
      </c>
      <c r="I19" s="374">
        <v>61470188</v>
      </c>
      <c r="J19" s="380">
        <v>-8.1958421470498588E-2</v>
      </c>
      <c r="K19" s="380">
        <v>0.11688077174087555</v>
      </c>
      <c r="L19" s="502">
        <v>-8.6763997283547094E-3</v>
      </c>
      <c r="M19" s="502">
        <v>0.31278768982958044</v>
      </c>
      <c r="N19" s="502">
        <v>0.83707833771786133</v>
      </c>
      <c r="O19" s="376">
        <v>1.2145273704902867E-2</v>
      </c>
      <c r="P19" s="376">
        <v>1.3789653983484189E-2</v>
      </c>
      <c r="Q19" s="376">
        <v>1.3447128844819613E-2</v>
      </c>
      <c r="R19" s="376">
        <v>1.7847216696866963E-2</v>
      </c>
      <c r="S19" s="376">
        <v>3.2430357626040705E-2</v>
      </c>
    </row>
    <row r="20" spans="1:90" s="98" customFormat="1" ht="28.5" customHeight="1" x14ac:dyDescent="0.15">
      <c r="A20" s="700"/>
      <c r="B20" s="700"/>
      <c r="C20" s="722" t="s">
        <v>46</v>
      </c>
      <c r="D20" s="723"/>
      <c r="E20" s="374">
        <v>41991203</v>
      </c>
      <c r="F20" s="374">
        <v>41086457</v>
      </c>
      <c r="G20" s="374">
        <v>32510952</v>
      </c>
      <c r="H20" s="374">
        <v>16375879</v>
      </c>
      <c r="I20" s="374">
        <v>27161340</v>
      </c>
      <c r="J20" s="380">
        <v>1.9808861382389874E-2</v>
      </c>
      <c r="K20" s="380">
        <v>-2.154608430722978E-2</v>
      </c>
      <c r="L20" s="502">
        <v>-0.20871853224044118</v>
      </c>
      <c r="M20" s="502">
        <v>-0.49629654031662929</v>
      </c>
      <c r="N20" s="502">
        <v>0.65861875261779845</v>
      </c>
      <c r="O20" s="376">
        <v>4.4544260331899559E-2</v>
      </c>
      <c r="P20" s="376">
        <v>4.430690106951872E-2</v>
      </c>
      <c r="Q20" s="376">
        <v>3.4487611834457102E-2</v>
      </c>
      <c r="R20" s="376">
        <v>1.7562425324675324E-2</v>
      </c>
      <c r="S20" s="376">
        <v>2.8812744419902347E-2</v>
      </c>
    </row>
    <row r="21" spans="1:90" s="102" customFormat="1" ht="28.5" customHeight="1" x14ac:dyDescent="0.15">
      <c r="A21" s="700"/>
      <c r="B21" s="700"/>
      <c r="C21" s="722" t="s">
        <v>47</v>
      </c>
      <c r="D21" s="723"/>
      <c r="E21" s="374">
        <v>112850004</v>
      </c>
      <c r="F21" s="374">
        <v>123840298</v>
      </c>
      <c r="G21" s="374">
        <v>123998283</v>
      </c>
      <c r="H21" s="374">
        <v>123888150</v>
      </c>
      <c r="I21" s="374">
        <v>118692627</v>
      </c>
      <c r="J21" s="380">
        <v>0.10677968784635902</v>
      </c>
      <c r="K21" s="380">
        <v>9.7388512276880376E-2</v>
      </c>
      <c r="L21" s="502">
        <v>1.2757155994569717E-3</v>
      </c>
      <c r="M21" s="502">
        <v>-8.8818165328950565E-4</v>
      </c>
      <c r="N21" s="502">
        <v>-4.1937207069441269E-2</v>
      </c>
      <c r="O21" s="376">
        <v>7.9950022243788818E-2</v>
      </c>
      <c r="P21" s="376">
        <v>8.9190427722967633E-2</v>
      </c>
      <c r="Q21" s="376">
        <v>8.7848162451475156E-2</v>
      </c>
      <c r="R21" s="376">
        <v>8.8734644328885393E-2</v>
      </c>
      <c r="S21" s="376">
        <v>8.408930290178572E-2</v>
      </c>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row>
    <row r="22" spans="1:90" s="102" customFormat="1" ht="28.5" customHeight="1" x14ac:dyDescent="0.15">
      <c r="A22" s="700"/>
      <c r="B22" s="700"/>
      <c r="C22" s="722" t="s">
        <v>369</v>
      </c>
      <c r="D22" s="723"/>
      <c r="E22" s="374">
        <v>170503266</v>
      </c>
      <c r="F22" s="374">
        <v>165486346</v>
      </c>
      <c r="G22" s="374">
        <v>177368644</v>
      </c>
      <c r="H22" s="374">
        <v>161486250</v>
      </c>
      <c r="I22" s="374">
        <v>179488172</v>
      </c>
      <c r="J22" s="380">
        <v>3.7509402515074203E-2</v>
      </c>
      <c r="K22" s="380">
        <v>-2.9424187100322172E-2</v>
      </c>
      <c r="L22" s="502">
        <v>7.1802286334849641E-2</v>
      </c>
      <c r="M22" s="502">
        <v>-8.9544542044308575E-2</v>
      </c>
      <c r="N22" s="502">
        <v>0.11147650032123478</v>
      </c>
      <c r="O22" s="376">
        <v>4.0265069934006213E-2</v>
      </c>
      <c r="P22" s="376">
        <v>3.9728042811102343E-2</v>
      </c>
      <c r="Q22" s="376">
        <v>4.1886358087474124E-2</v>
      </c>
      <c r="R22" s="376">
        <v>3.8554736558084772E-2</v>
      </c>
      <c r="S22" s="376">
        <v>4.2386893620600413E-2</v>
      </c>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row>
    <row r="23" spans="1:90" s="102" customFormat="1" ht="28.5" customHeight="1" x14ac:dyDescent="0.15">
      <c r="A23" s="700"/>
      <c r="B23" s="700"/>
      <c r="C23" s="722" t="s">
        <v>325</v>
      </c>
      <c r="D23" s="723"/>
      <c r="E23" s="374">
        <v>77469097</v>
      </c>
      <c r="F23" s="374">
        <v>106086569</v>
      </c>
      <c r="G23" s="374">
        <v>132105054</v>
      </c>
      <c r="H23" s="374">
        <v>139525595</v>
      </c>
      <c r="I23" s="374">
        <v>141974649</v>
      </c>
      <c r="J23" s="380">
        <v>0.64372097104961368</v>
      </c>
      <c r="K23" s="380">
        <v>0.36940500287488831</v>
      </c>
      <c r="L23" s="502">
        <v>0.24525710695762062</v>
      </c>
      <c r="M23" s="502">
        <v>5.6171514830916307E-2</v>
      </c>
      <c r="N23" s="502">
        <v>1.7552722136752043E-2</v>
      </c>
      <c r="O23" s="376">
        <v>2.9271449694616977E-2</v>
      </c>
      <c r="P23" s="376">
        <v>4.0748853128124179E-2</v>
      </c>
      <c r="Q23" s="376">
        <v>4.9915470714285717E-2</v>
      </c>
      <c r="R23" s="376">
        <v>5.3298631266352696E-2</v>
      </c>
      <c r="S23" s="376">
        <v>5.3644665512422356E-2</v>
      </c>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row>
    <row r="24" spans="1:90" s="102" customFormat="1" ht="28.5" customHeight="1" x14ac:dyDescent="0.15">
      <c r="A24" s="700"/>
      <c r="B24" s="700"/>
      <c r="C24" s="722" t="s">
        <v>539</v>
      </c>
      <c r="D24" s="723"/>
      <c r="E24" s="374">
        <v>138448685</v>
      </c>
      <c r="F24" s="374">
        <v>150332370</v>
      </c>
      <c r="G24" s="374">
        <v>157589858</v>
      </c>
      <c r="H24" s="374">
        <v>144084736</v>
      </c>
      <c r="I24" s="374">
        <v>140907823</v>
      </c>
      <c r="J24" s="380">
        <v>-4.4093832944375827E-2</v>
      </c>
      <c r="K24" s="380">
        <v>8.5834581960818196E-2</v>
      </c>
      <c r="L24" s="502">
        <v>4.827628274602469E-2</v>
      </c>
      <c r="M24" s="502">
        <v>-8.5697913377141319E-2</v>
      </c>
      <c r="N24" s="502">
        <v>-2.2048921268107122E-2</v>
      </c>
      <c r="O24" s="376">
        <v>5.3850991075234438E-2</v>
      </c>
      <c r="P24" s="376">
        <v>5.9442438576535583E-2</v>
      </c>
      <c r="Q24" s="376">
        <v>6.1296140419863601E-2</v>
      </c>
      <c r="R24" s="376">
        <v>5.6659048308554186E-2</v>
      </c>
      <c r="S24" s="376">
        <v>5.4807497223998296E-2</v>
      </c>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row>
    <row r="25" spans="1:90" s="102" customFormat="1" ht="28.5" customHeight="1" x14ac:dyDescent="0.15">
      <c r="A25" s="700"/>
      <c r="B25" s="700"/>
      <c r="C25" s="722" t="s">
        <v>51</v>
      </c>
      <c r="D25" s="723"/>
      <c r="E25" s="374">
        <v>214611433</v>
      </c>
      <c r="F25" s="374">
        <v>172662667</v>
      </c>
      <c r="G25" s="374">
        <v>173223492</v>
      </c>
      <c r="H25" s="374">
        <v>176688400</v>
      </c>
      <c r="I25" s="374">
        <v>201150222</v>
      </c>
      <c r="J25" s="380">
        <v>0.26655165581770901</v>
      </c>
      <c r="K25" s="380">
        <v>-0.19546379898595617</v>
      </c>
      <c r="L25" s="502">
        <v>3.2480964747289582E-3</v>
      </c>
      <c r="M25" s="502">
        <v>2.000252944906572E-2</v>
      </c>
      <c r="N25" s="502">
        <v>0.13844611191227041</v>
      </c>
      <c r="O25" s="376">
        <v>2.8287293458399539E-2</v>
      </c>
      <c r="P25" s="376">
        <v>2.3135358548851893E-2</v>
      </c>
      <c r="Q25" s="376">
        <v>2.2832072288025425E-2</v>
      </c>
      <c r="R25" s="376">
        <v>2.3544692052133911E-2</v>
      </c>
      <c r="S25" s="376">
        <v>2.651301134984833E-2</v>
      </c>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row>
    <row r="26" spans="1:90" s="98" customFormat="1" ht="28.5" customHeight="1" x14ac:dyDescent="0.15">
      <c r="A26" s="700"/>
      <c r="B26" s="700"/>
      <c r="C26" s="722" t="s">
        <v>52</v>
      </c>
      <c r="D26" s="723"/>
      <c r="E26" s="374">
        <v>67115863</v>
      </c>
      <c r="F26" s="374">
        <v>71998202</v>
      </c>
      <c r="G26" s="374">
        <v>74491114</v>
      </c>
      <c r="H26" s="374">
        <v>68537277</v>
      </c>
      <c r="I26" s="374">
        <v>66315699</v>
      </c>
      <c r="J26" s="380">
        <v>-5.2069198355334724E-2</v>
      </c>
      <c r="K26" s="380">
        <v>7.2744933638117709E-2</v>
      </c>
      <c r="L26" s="502">
        <v>3.4624642432042954E-2</v>
      </c>
      <c r="M26" s="502">
        <v>-7.9926808451273798E-2</v>
      </c>
      <c r="N26" s="502">
        <v>-3.2414156167890944E-2</v>
      </c>
      <c r="O26" s="376">
        <v>3.9158072242647057E-2</v>
      </c>
      <c r="P26" s="376">
        <v>4.2702865989600262E-2</v>
      </c>
      <c r="Q26" s="376">
        <v>4.3461087931585679E-2</v>
      </c>
      <c r="R26" s="376">
        <v>4.0426803660310276E-2</v>
      </c>
      <c r="S26" s="376">
        <v>3.8691224640345266E-2</v>
      </c>
    </row>
    <row r="27" spans="1:90" s="98" customFormat="1" ht="28.5" customHeight="1" x14ac:dyDescent="0.15">
      <c r="A27" s="700"/>
      <c r="B27" s="700"/>
      <c r="C27" s="722" t="s">
        <v>371</v>
      </c>
      <c r="D27" s="723"/>
      <c r="E27" s="374">
        <v>651555640</v>
      </c>
      <c r="F27" s="374">
        <v>646200677</v>
      </c>
      <c r="G27" s="374">
        <v>671703964</v>
      </c>
      <c r="H27" s="374">
        <v>671700666</v>
      </c>
      <c r="I27" s="374">
        <v>671704328</v>
      </c>
      <c r="J27" s="380">
        <v>4.8693909275839206E-2</v>
      </c>
      <c r="K27" s="380">
        <v>-8.2187347806551101E-3</v>
      </c>
      <c r="L27" s="502">
        <v>3.9466512350930266E-2</v>
      </c>
      <c r="M27" s="502">
        <v>-4.9099010527798524E-6</v>
      </c>
      <c r="N27" s="502">
        <v>5.4518332128615162E-6</v>
      </c>
      <c r="O27" s="376">
        <v>3.5902446950483093E-2</v>
      </c>
      <c r="P27" s="376">
        <v>3.6197551734960101E-2</v>
      </c>
      <c r="Q27" s="376">
        <v>3.701267313707729E-2</v>
      </c>
      <c r="R27" s="376">
        <v>3.7419222083333335E-2</v>
      </c>
      <c r="S27" s="376">
        <v>3.7012693194444446E-2</v>
      </c>
    </row>
    <row r="28" spans="1:90" s="98" customFormat="1" ht="28.5" customHeight="1" x14ac:dyDescent="0.15">
      <c r="A28" s="700"/>
      <c r="B28" s="700"/>
      <c r="C28" s="722" t="s">
        <v>372</v>
      </c>
      <c r="D28" s="723"/>
      <c r="E28" s="374">
        <v>73138674</v>
      </c>
      <c r="F28" s="374">
        <v>71439332</v>
      </c>
      <c r="G28" s="374">
        <v>76361867</v>
      </c>
      <c r="H28" s="374">
        <v>79734040</v>
      </c>
      <c r="I28" s="374">
        <v>76546420</v>
      </c>
      <c r="J28" s="380">
        <v>-7.5681579345827754E-2</v>
      </c>
      <c r="K28" s="380">
        <v>-2.323452022113499E-2</v>
      </c>
      <c r="L28" s="502">
        <v>6.890510958305153E-2</v>
      </c>
      <c r="M28" s="502">
        <v>4.4160431541046527E-2</v>
      </c>
      <c r="N28" s="502">
        <v>-3.9978157384223854E-2</v>
      </c>
      <c r="O28" s="376">
        <v>5.4543184067505725E-2</v>
      </c>
      <c r="P28" s="376">
        <v>5.4158925310513861E-2</v>
      </c>
      <c r="Q28" s="376">
        <v>5.6946881037512255E-2</v>
      </c>
      <c r="R28" s="376">
        <v>6.0115104932661319E-2</v>
      </c>
      <c r="S28" s="376">
        <v>5.7084511482510619E-2</v>
      </c>
    </row>
    <row r="29" spans="1:90" s="98" customFormat="1" ht="28.5" customHeight="1" x14ac:dyDescent="0.15">
      <c r="A29" s="700"/>
      <c r="B29" s="701"/>
      <c r="C29" s="722" t="s">
        <v>326</v>
      </c>
      <c r="D29" s="723"/>
      <c r="E29" s="374">
        <v>107556320</v>
      </c>
      <c r="F29" s="374">
        <v>114507103</v>
      </c>
      <c r="G29" s="374">
        <v>118702898</v>
      </c>
      <c r="H29" s="374">
        <v>121920322</v>
      </c>
      <c r="I29" s="374">
        <v>127807578</v>
      </c>
      <c r="J29" s="380">
        <v>0.15050466962458603</v>
      </c>
      <c r="K29" s="380">
        <v>6.4624589238456653E-2</v>
      </c>
      <c r="L29" s="502">
        <v>3.6642224718583617E-2</v>
      </c>
      <c r="M29" s="502">
        <v>2.7104847937242441E-2</v>
      </c>
      <c r="N29" s="502">
        <v>4.8287733360809201E-2</v>
      </c>
      <c r="O29" s="376">
        <v>6.2385673785914066E-2</v>
      </c>
      <c r="P29" s="376">
        <v>5.4718510375481137E-2</v>
      </c>
      <c r="Q29" s="376">
        <v>5.5798678356171437E-2</v>
      </c>
      <c r="R29" s="376">
        <v>5.7940885279412532E-2</v>
      </c>
      <c r="S29" s="376">
        <v>6.007851582783845E-2</v>
      </c>
    </row>
    <row r="30" spans="1:90" s="98" customFormat="1" ht="28.5" customHeight="1" x14ac:dyDescent="0.15">
      <c r="A30" s="700"/>
      <c r="B30" s="699" t="s">
        <v>21</v>
      </c>
      <c r="C30" s="722" t="s">
        <v>249</v>
      </c>
      <c r="D30" s="723"/>
      <c r="E30" s="374">
        <v>285600532</v>
      </c>
      <c r="F30" s="374">
        <v>284500020</v>
      </c>
      <c r="G30" s="374">
        <v>286597995</v>
      </c>
      <c r="H30" s="374">
        <v>286223777</v>
      </c>
      <c r="I30" s="374">
        <v>281357220</v>
      </c>
      <c r="J30" s="380">
        <v>2.9413418799189971E-2</v>
      </c>
      <c r="K30" s="380">
        <v>-3.853326155568926E-3</v>
      </c>
      <c r="L30" s="502">
        <v>7.3742525571702947E-3</v>
      </c>
      <c r="M30" s="502">
        <v>-1.3057244172276921E-3</v>
      </c>
      <c r="N30" s="502">
        <v>-1.7002630078492745E-2</v>
      </c>
      <c r="O30" s="376">
        <v>4.7212044465579708E-2</v>
      </c>
      <c r="P30" s="376">
        <v>4.7809625828729281E-2</v>
      </c>
      <c r="Q30" s="376">
        <v>4.7376933050271741E-2</v>
      </c>
      <c r="R30" s="376">
        <v>4.7835017676282045E-2</v>
      </c>
      <c r="S30" s="376">
        <v>4.6510591168478263E-2</v>
      </c>
    </row>
    <row r="31" spans="1:90" s="98" customFormat="1" ht="28.5" customHeight="1" x14ac:dyDescent="0.15">
      <c r="A31" s="700"/>
      <c r="B31" s="700"/>
      <c r="C31" s="722" t="s">
        <v>250</v>
      </c>
      <c r="D31" s="723"/>
      <c r="E31" s="374">
        <v>27679977</v>
      </c>
      <c r="F31" s="374">
        <v>27393152</v>
      </c>
      <c r="G31" s="374">
        <v>23203276</v>
      </c>
      <c r="H31" s="374">
        <v>33418113</v>
      </c>
      <c r="I31" s="374">
        <v>4405643</v>
      </c>
      <c r="J31" s="380">
        <v>0.2954531988594386</v>
      </c>
      <c r="K31" s="380">
        <v>-1.0362183465687128E-2</v>
      </c>
      <c r="L31" s="502">
        <v>-0.15295340966968679</v>
      </c>
      <c r="M31" s="502">
        <v>0.44023253440591753</v>
      </c>
      <c r="N31" s="502">
        <v>-0.86816601523850256</v>
      </c>
      <c r="O31" s="376">
        <v>2.5420671308876812E-2</v>
      </c>
      <c r="P31" s="376">
        <v>2.5574228770206674E-2</v>
      </c>
      <c r="Q31" s="376">
        <v>2.1309369313607086E-2</v>
      </c>
      <c r="R31" s="376">
        <v>3.1027704632173383E-2</v>
      </c>
      <c r="S31" s="528">
        <v>8.2719120113168721E-3</v>
      </c>
    </row>
    <row r="32" spans="1:90" s="98" customFormat="1" ht="28.5" customHeight="1" x14ac:dyDescent="0.15">
      <c r="A32" s="700"/>
      <c r="B32" s="700"/>
      <c r="C32" s="722" t="s">
        <v>54</v>
      </c>
      <c r="D32" s="723"/>
      <c r="E32" s="374">
        <v>26975588</v>
      </c>
      <c r="F32" s="374">
        <v>60412883</v>
      </c>
      <c r="G32" s="374">
        <v>61777989</v>
      </c>
      <c r="H32" s="374">
        <v>65422161</v>
      </c>
      <c r="I32" s="374">
        <v>54391925</v>
      </c>
      <c r="J32" s="380">
        <v>-0.31362444979515919</v>
      </c>
      <c r="K32" s="380">
        <v>1.2395390602792422</v>
      </c>
      <c r="L32" s="502">
        <v>2.2596273049905597E-2</v>
      </c>
      <c r="M32" s="502">
        <v>5.8988193998998573E-2</v>
      </c>
      <c r="N32" s="502">
        <v>-0.16860091185309517</v>
      </c>
      <c r="O32" s="376">
        <v>1.2517276404780066E-2</v>
      </c>
      <c r="P32" s="376">
        <v>2.8497563626377179E-2</v>
      </c>
      <c r="Q32" s="376">
        <v>2.8666369164759727E-2</v>
      </c>
      <c r="R32" s="376">
        <v>3.0690943724696357E-2</v>
      </c>
      <c r="S32" s="376">
        <v>2.5239070207220951E-2</v>
      </c>
    </row>
    <row r="33" spans="1:19" s="98" customFormat="1" ht="28.5" customHeight="1" x14ac:dyDescent="0.15">
      <c r="A33" s="700"/>
      <c r="B33" s="700"/>
      <c r="C33" s="722" t="s">
        <v>401</v>
      </c>
      <c r="D33" s="723"/>
      <c r="E33" s="374">
        <v>47262154</v>
      </c>
      <c r="F33" s="374">
        <v>47025754</v>
      </c>
      <c r="G33" s="374">
        <v>47527168</v>
      </c>
      <c r="H33" s="374">
        <v>47386629</v>
      </c>
      <c r="I33" s="374">
        <v>47384807</v>
      </c>
      <c r="J33" s="380">
        <v>8.9714501277652833E-4</v>
      </c>
      <c r="K33" s="380">
        <v>-5.0018879799680737E-3</v>
      </c>
      <c r="L33" s="502">
        <v>1.0662540360331065E-2</v>
      </c>
      <c r="M33" s="502">
        <v>-2.957024495968285E-3</v>
      </c>
      <c r="N33" s="502">
        <v>-3.8449664777800506E-5</v>
      </c>
      <c r="O33" s="376">
        <v>3.4216689562837195E-2</v>
      </c>
      <c r="P33" s="376">
        <v>3.4609832257934424E-2</v>
      </c>
      <c r="Q33" s="376">
        <v>3.440855347508727E-2</v>
      </c>
      <c r="R33" s="376">
        <v>3.4683804413652042E-2</v>
      </c>
      <c r="S33" s="376">
        <v>3.4305487454379564E-2</v>
      </c>
    </row>
    <row r="34" spans="1:19" s="98" customFormat="1" ht="28.5" customHeight="1" x14ac:dyDescent="0.15">
      <c r="A34" s="700"/>
      <c r="B34" s="700"/>
      <c r="C34" s="722" t="s">
        <v>56</v>
      </c>
      <c r="D34" s="723"/>
      <c r="E34" s="374">
        <v>54544585</v>
      </c>
      <c r="F34" s="374">
        <v>53860555</v>
      </c>
      <c r="G34" s="374">
        <v>52805077</v>
      </c>
      <c r="H34" s="374">
        <v>53722435</v>
      </c>
      <c r="I34" s="374">
        <v>51828631</v>
      </c>
      <c r="J34" s="380">
        <v>-2.8691300852580797E-5</v>
      </c>
      <c r="K34" s="380">
        <v>-1.2540749920454982E-2</v>
      </c>
      <c r="L34" s="502">
        <v>-1.9596493203606982E-2</v>
      </c>
      <c r="M34" s="502">
        <v>1.7372534084175276E-2</v>
      </c>
      <c r="N34" s="502">
        <v>-3.525164114396527E-2</v>
      </c>
      <c r="O34" s="376">
        <v>3.1823487092391307E-2</v>
      </c>
      <c r="P34" s="376">
        <v>3.1945243053298669E-2</v>
      </c>
      <c r="Q34" s="376">
        <v>3.0808588722826089E-2</v>
      </c>
      <c r="R34" s="376">
        <v>3.1688249474789917E-2</v>
      </c>
      <c r="S34" s="376">
        <v>3.0238891168478263E-2</v>
      </c>
    </row>
    <row r="35" spans="1:19" s="98" customFormat="1" ht="28.5" customHeight="1" x14ac:dyDescent="0.15">
      <c r="A35" s="700"/>
      <c r="B35" s="700"/>
      <c r="C35" s="722" t="s">
        <v>723</v>
      </c>
      <c r="D35" s="723"/>
      <c r="E35" s="383"/>
      <c r="F35" s="383"/>
      <c r="G35" s="383"/>
      <c r="H35" s="383"/>
      <c r="I35" s="374">
        <v>15657906</v>
      </c>
      <c r="J35" s="383"/>
      <c r="K35" s="383"/>
      <c r="L35" s="383"/>
      <c r="M35" s="383"/>
      <c r="N35" s="375" t="s">
        <v>139</v>
      </c>
      <c r="O35" s="376" t="s">
        <v>139</v>
      </c>
      <c r="P35" s="376" t="s">
        <v>139</v>
      </c>
      <c r="Q35" s="376" t="s">
        <v>139</v>
      </c>
      <c r="R35" s="376" t="s">
        <v>139</v>
      </c>
      <c r="S35" s="376">
        <v>3.3285589341875359E-2</v>
      </c>
    </row>
    <row r="36" spans="1:19" s="98" customFormat="1" ht="28.5" customHeight="1" x14ac:dyDescent="0.15">
      <c r="A36" s="726"/>
      <c r="B36" s="701"/>
      <c r="C36" s="722" t="s">
        <v>752</v>
      </c>
      <c r="D36" s="723"/>
      <c r="E36" s="383"/>
      <c r="F36" s="383"/>
      <c r="G36" s="383"/>
      <c r="H36" s="383"/>
      <c r="I36" s="374">
        <v>6990618</v>
      </c>
      <c r="J36" s="383"/>
      <c r="K36" s="383"/>
      <c r="L36" s="383"/>
      <c r="M36" s="383"/>
      <c r="N36" s="375" t="s">
        <v>139</v>
      </c>
      <c r="O36" s="376" t="s">
        <v>139</v>
      </c>
      <c r="P36" s="376" t="s">
        <v>139</v>
      </c>
      <c r="Q36" s="376" t="s">
        <v>139</v>
      </c>
      <c r="R36" s="376" t="s">
        <v>139</v>
      </c>
      <c r="S36" s="376">
        <v>4.6182363257918552E-2</v>
      </c>
    </row>
    <row r="37" spans="1:19" s="98" customFormat="1" ht="28.5" customHeight="1" x14ac:dyDescent="0.15">
      <c r="A37" s="763" t="s">
        <v>57</v>
      </c>
      <c r="B37" s="763" t="s">
        <v>20</v>
      </c>
      <c r="C37" s="722" t="s">
        <v>251</v>
      </c>
      <c r="D37" s="723"/>
      <c r="E37" s="374">
        <v>127642328</v>
      </c>
      <c r="F37" s="374">
        <v>136870999</v>
      </c>
      <c r="G37" s="374">
        <v>137609320</v>
      </c>
      <c r="H37" s="374">
        <v>109392237</v>
      </c>
      <c r="I37" s="374">
        <v>113422830</v>
      </c>
      <c r="J37" s="380">
        <v>7.3426698336269428E-2</v>
      </c>
      <c r="K37" s="380">
        <v>7.2301023842185022E-2</v>
      </c>
      <c r="L37" s="502">
        <v>5.3942837079752736E-3</v>
      </c>
      <c r="M37" s="502">
        <v>-0.20505212146967952</v>
      </c>
      <c r="N37" s="502">
        <v>3.6845329344531094E-2</v>
      </c>
      <c r="O37" s="376">
        <v>4.3061825014788523E-2</v>
      </c>
      <c r="P37" s="376">
        <v>4.6940574505769161E-2</v>
      </c>
      <c r="Q37" s="376">
        <v>4.6424321391600118E-2</v>
      </c>
      <c r="R37" s="376">
        <v>3.7310464327764067E-2</v>
      </c>
      <c r="S37" s="376">
        <v>3.8264689579636205E-2</v>
      </c>
    </row>
    <row r="38" spans="1:19" s="98" customFormat="1" ht="28.5" customHeight="1" x14ac:dyDescent="0.15">
      <c r="A38" s="763"/>
      <c r="B38" s="763"/>
      <c r="C38" s="722" t="s">
        <v>252</v>
      </c>
      <c r="D38" s="723"/>
      <c r="E38" s="374">
        <v>67727125</v>
      </c>
      <c r="F38" s="374">
        <v>86613156</v>
      </c>
      <c r="G38" s="374">
        <v>70487717</v>
      </c>
      <c r="H38" s="374">
        <v>68155999</v>
      </c>
      <c r="I38" s="374">
        <v>64228700</v>
      </c>
      <c r="J38" s="380">
        <v>-0.10808326054458774</v>
      </c>
      <c r="K38" s="380">
        <v>0.27885475723353087</v>
      </c>
      <c r="L38" s="502">
        <v>-0.18617770953872181</v>
      </c>
      <c r="M38" s="502">
        <v>-3.3079777573162147E-2</v>
      </c>
      <c r="N38" s="502">
        <v>-5.7622205787050379E-2</v>
      </c>
      <c r="O38" s="376">
        <v>5.7170214211378349E-2</v>
      </c>
      <c r="P38" s="376">
        <v>7.4324208157987542E-2</v>
      </c>
      <c r="Q38" s="376">
        <v>5.9500501167900094E-2</v>
      </c>
      <c r="R38" s="376">
        <v>5.8164460217442135E-2</v>
      </c>
      <c r="S38" s="376">
        <v>5.4217103376503241E-2</v>
      </c>
    </row>
    <row r="39" spans="1:19" s="98" customFormat="1" ht="28.5" customHeight="1" x14ac:dyDescent="0.15">
      <c r="A39" s="763"/>
      <c r="B39" s="763"/>
      <c r="C39" s="722" t="s">
        <v>253</v>
      </c>
      <c r="D39" s="723"/>
      <c r="E39" s="374">
        <v>76028902</v>
      </c>
      <c r="F39" s="374">
        <v>80390394</v>
      </c>
      <c r="G39" s="374">
        <v>81427432</v>
      </c>
      <c r="H39" s="374">
        <v>75111449</v>
      </c>
      <c r="I39" s="374">
        <v>79933918</v>
      </c>
      <c r="J39" s="380">
        <v>-6.0099047186527872E-2</v>
      </c>
      <c r="K39" s="380">
        <v>5.7366236855557903E-2</v>
      </c>
      <c r="L39" s="502">
        <v>1.290002385110838E-2</v>
      </c>
      <c r="M39" s="502">
        <v>-7.7565788885495007E-2</v>
      </c>
      <c r="N39" s="502">
        <v>6.4204180111077341E-2</v>
      </c>
      <c r="O39" s="376">
        <v>5.1526546749899739E-2</v>
      </c>
      <c r="P39" s="376">
        <v>5.5385454550602412E-2</v>
      </c>
      <c r="Q39" s="376">
        <v>5.5185255492342662E-2</v>
      </c>
      <c r="R39" s="376">
        <v>5.146416066594834E-2</v>
      </c>
      <c r="S39" s="376">
        <v>5.4173066483712368E-2</v>
      </c>
    </row>
    <row r="40" spans="1:19" s="98" customFormat="1" ht="28.5" customHeight="1" x14ac:dyDescent="0.15">
      <c r="A40" s="763"/>
      <c r="B40" s="763"/>
      <c r="C40" s="722" t="s">
        <v>255</v>
      </c>
      <c r="D40" s="723"/>
      <c r="E40" s="374">
        <v>53593440</v>
      </c>
      <c r="F40" s="374">
        <v>62313524</v>
      </c>
      <c r="G40" s="374">
        <v>62628275</v>
      </c>
      <c r="H40" s="374">
        <v>58431418</v>
      </c>
      <c r="I40" s="374">
        <v>61052456</v>
      </c>
      <c r="J40" s="380">
        <v>-3.9572434125465863E-2</v>
      </c>
      <c r="K40" s="380">
        <v>0.16270804785063248</v>
      </c>
      <c r="L40" s="502">
        <v>5.0510865025062621E-3</v>
      </c>
      <c r="M40" s="502">
        <v>-6.7012176209547525E-2</v>
      </c>
      <c r="N40" s="502">
        <v>4.4856655712171831E-2</v>
      </c>
      <c r="O40" s="376">
        <v>7.1351056317478845E-2</v>
      </c>
      <c r="P40" s="376">
        <v>8.4335482442804699E-2</v>
      </c>
      <c r="Q40" s="376">
        <v>8.3379487799095417E-2</v>
      </c>
      <c r="R40" s="376">
        <v>7.8646904528357542E-2</v>
      </c>
      <c r="S40" s="376">
        <v>8.12815379340531E-2</v>
      </c>
    </row>
    <row r="41" spans="1:19" s="98" customFormat="1" ht="28.5" customHeight="1" x14ac:dyDescent="0.15">
      <c r="A41" s="763"/>
      <c r="B41" s="763"/>
      <c r="C41" s="722" t="s">
        <v>256</v>
      </c>
      <c r="D41" s="723"/>
      <c r="E41" s="374">
        <v>217117239</v>
      </c>
      <c r="F41" s="374">
        <v>235652572</v>
      </c>
      <c r="G41" s="374">
        <v>247991851</v>
      </c>
      <c r="H41" s="374">
        <v>251954022</v>
      </c>
      <c r="I41" s="374">
        <v>264490056</v>
      </c>
      <c r="J41" s="380">
        <v>2.9406270577749052E-2</v>
      </c>
      <c r="K41" s="380">
        <v>8.5370158009424574E-2</v>
      </c>
      <c r="L41" s="502">
        <v>5.2362165603692203E-2</v>
      </c>
      <c r="M41" s="502">
        <v>1.5977020954611933E-2</v>
      </c>
      <c r="N41" s="502">
        <v>4.9755244629514188E-2</v>
      </c>
      <c r="O41" s="376">
        <v>5.3172163335346218E-2</v>
      </c>
      <c r="P41" s="376">
        <v>5.8668023177136625E-2</v>
      </c>
      <c r="Q41" s="376">
        <v>6.0733377358427265E-2</v>
      </c>
      <c r="R41" s="376">
        <v>6.2381778612128611E-2</v>
      </c>
      <c r="S41" s="376">
        <v>6.4773799275362323E-2</v>
      </c>
    </row>
    <row r="42" spans="1:19" s="98" customFormat="1" ht="28.5" customHeight="1" x14ac:dyDescent="0.15">
      <c r="A42" s="763"/>
      <c r="B42" s="763"/>
      <c r="C42" s="722" t="s">
        <v>257</v>
      </c>
      <c r="D42" s="723"/>
      <c r="E42" s="374">
        <v>123228697</v>
      </c>
      <c r="F42" s="374">
        <v>118319460</v>
      </c>
      <c r="G42" s="374">
        <v>119776466</v>
      </c>
      <c r="H42" s="374">
        <v>114411016</v>
      </c>
      <c r="I42" s="374">
        <v>122839981</v>
      </c>
      <c r="J42" s="380">
        <v>-4.6383712322310665E-3</v>
      </c>
      <c r="K42" s="380">
        <v>-3.9838423350366192E-2</v>
      </c>
      <c r="L42" s="502">
        <v>1.2314170466971367E-2</v>
      </c>
      <c r="M42" s="502">
        <v>-4.4795527695732813E-2</v>
      </c>
      <c r="N42" s="502">
        <v>7.3672669771589122E-2</v>
      </c>
      <c r="O42" s="376">
        <v>7.5214840142140471E-2</v>
      </c>
      <c r="P42" s="376">
        <v>7.3415389545261361E-2</v>
      </c>
      <c r="Q42" s="376">
        <v>7.3107709180602012E-2</v>
      </c>
      <c r="R42" s="376">
        <v>7.0600204294167371E-2</v>
      </c>
      <c r="S42" s="376">
        <v>7.4977580376254183E-2</v>
      </c>
    </row>
    <row r="43" spans="1:19" s="98" customFormat="1" ht="28.5" customHeight="1" x14ac:dyDescent="0.15">
      <c r="A43" s="763"/>
      <c r="B43" s="763"/>
      <c r="C43" s="722" t="s">
        <v>63</v>
      </c>
      <c r="D43" s="723"/>
      <c r="E43" s="374">
        <v>92489368</v>
      </c>
      <c r="F43" s="374">
        <v>90898510</v>
      </c>
      <c r="G43" s="374">
        <v>93824542</v>
      </c>
      <c r="H43" s="374">
        <v>95508998</v>
      </c>
      <c r="I43" s="374">
        <v>94650052</v>
      </c>
      <c r="J43" s="380">
        <v>1.5910263702957486</v>
      </c>
      <c r="K43" s="380">
        <v>-1.7200441892953576E-2</v>
      </c>
      <c r="L43" s="502">
        <v>3.21900986055767E-2</v>
      </c>
      <c r="M43" s="502">
        <v>1.7953255769689768E-2</v>
      </c>
      <c r="N43" s="502">
        <v>-8.9933516002335193E-3</v>
      </c>
      <c r="O43" s="376">
        <v>5.7550425713272596E-2</v>
      </c>
      <c r="P43" s="376">
        <v>5.7498000357001741E-2</v>
      </c>
      <c r="Q43" s="376">
        <v>5.8381222093039115E-2</v>
      </c>
      <c r="R43" s="376">
        <v>6.0082424941745829E-2</v>
      </c>
      <c r="S43" s="376">
        <v>5.8894886019584307E-2</v>
      </c>
    </row>
    <row r="44" spans="1:19" s="98" customFormat="1" ht="28.5" customHeight="1" x14ac:dyDescent="0.15">
      <c r="A44" s="763"/>
      <c r="B44" s="763"/>
      <c r="C44" s="722" t="s">
        <v>223</v>
      </c>
      <c r="D44" s="723"/>
      <c r="E44" s="374">
        <v>165643985</v>
      </c>
      <c r="F44" s="374">
        <v>170482103</v>
      </c>
      <c r="G44" s="374">
        <v>175022417</v>
      </c>
      <c r="H44" s="374">
        <v>174108748</v>
      </c>
      <c r="I44" s="374">
        <v>175526425</v>
      </c>
      <c r="J44" s="380">
        <v>6.5965307042536309E-3</v>
      </c>
      <c r="K44" s="380">
        <v>2.9207930490201622E-2</v>
      </c>
      <c r="L44" s="502">
        <v>2.6632203146860524E-2</v>
      </c>
      <c r="M44" s="502">
        <v>-5.2202970091539758E-3</v>
      </c>
      <c r="N44" s="502">
        <v>8.142480009103276E-3</v>
      </c>
      <c r="O44" s="376">
        <v>5.6351784059897249E-2</v>
      </c>
      <c r="P44" s="376">
        <v>5.8958990947602402E-2</v>
      </c>
      <c r="Q44" s="376">
        <v>5.9542309661442215E-2</v>
      </c>
      <c r="R44" s="376">
        <v>5.9882376517325919E-2</v>
      </c>
      <c r="S44" s="376">
        <v>5.9713772271330894E-2</v>
      </c>
    </row>
    <row r="45" spans="1:19" s="98" customFormat="1" ht="28.5" customHeight="1" x14ac:dyDescent="0.15">
      <c r="A45" s="763"/>
      <c r="B45" s="763"/>
      <c r="C45" s="722" t="s">
        <v>544</v>
      </c>
      <c r="D45" s="723"/>
      <c r="E45" s="374">
        <v>147182570</v>
      </c>
      <c r="F45" s="374">
        <v>118231676</v>
      </c>
      <c r="G45" s="374">
        <v>146533666</v>
      </c>
      <c r="H45" s="374">
        <v>152250200</v>
      </c>
      <c r="I45" s="374">
        <v>160416046</v>
      </c>
      <c r="J45" s="380">
        <v>-7.4966636562440958E-2</v>
      </c>
      <c r="K45" s="380">
        <v>-0.1967005603992375</v>
      </c>
      <c r="L45" s="502">
        <v>0.23937738986293317</v>
      </c>
      <c r="M45" s="502">
        <v>3.9011744918741063E-2</v>
      </c>
      <c r="N45" s="502">
        <v>5.3634386030363176E-2</v>
      </c>
      <c r="O45" s="376">
        <v>4.4848759475389036E-2</v>
      </c>
      <c r="P45" s="376">
        <v>3.6624115674143476E-2</v>
      </c>
      <c r="Q45" s="376">
        <v>4.4651028593134315E-2</v>
      </c>
      <c r="R45" s="376">
        <v>4.690275569284786E-2</v>
      </c>
      <c r="S45" s="376">
        <v>4.8881200151940161E-2</v>
      </c>
    </row>
    <row r="46" spans="1:19" s="98" customFormat="1" ht="28.5" customHeight="1" x14ac:dyDescent="0.15">
      <c r="A46" s="763"/>
      <c r="B46" s="763"/>
      <c r="C46" s="722" t="s">
        <v>64</v>
      </c>
      <c r="D46" s="723"/>
      <c r="E46" s="374">
        <v>736127962</v>
      </c>
      <c r="F46" s="374">
        <v>731305436</v>
      </c>
      <c r="G46" s="374">
        <v>802891454</v>
      </c>
      <c r="H46" s="374">
        <v>737338042</v>
      </c>
      <c r="I46" s="374">
        <v>708570460</v>
      </c>
      <c r="J46" s="380">
        <v>-3.103803721504763E-2</v>
      </c>
      <c r="K46" s="380">
        <v>-6.5512061067447948E-3</v>
      </c>
      <c r="L46" s="502">
        <v>9.788798835073885E-2</v>
      </c>
      <c r="M46" s="502">
        <v>-8.1646668018962379E-2</v>
      </c>
      <c r="N46" s="502">
        <v>-3.9015458800917259E-2</v>
      </c>
      <c r="O46" s="376">
        <v>4.6653477241630784E-2</v>
      </c>
      <c r="P46" s="376">
        <v>4.711603695126472E-2</v>
      </c>
      <c r="Q46" s="376">
        <v>5.0884737586817615E-2</v>
      </c>
      <c r="R46" s="376">
        <v>4.7243686642909802E-2</v>
      </c>
      <c r="S46" s="376">
        <v>4.4906969353382412E-2</v>
      </c>
    </row>
    <row r="47" spans="1:19" s="98" customFormat="1" ht="28.5" customHeight="1" x14ac:dyDescent="0.15">
      <c r="A47" s="763" t="s">
        <v>57</v>
      </c>
      <c r="B47" s="765" t="s">
        <v>20</v>
      </c>
      <c r="C47" s="722" t="s">
        <v>65</v>
      </c>
      <c r="D47" s="723"/>
      <c r="E47" s="374">
        <v>210321913</v>
      </c>
      <c r="F47" s="374">
        <v>217161652</v>
      </c>
      <c r="G47" s="374">
        <v>226170413</v>
      </c>
      <c r="H47" s="374">
        <v>225480127</v>
      </c>
      <c r="I47" s="374">
        <v>220097958</v>
      </c>
      <c r="J47" s="380">
        <v>-7.7119351318743951E-2</v>
      </c>
      <c r="K47" s="380">
        <v>3.2520334673829254E-2</v>
      </c>
      <c r="L47" s="502">
        <v>4.1484124462269241E-2</v>
      </c>
      <c r="M47" s="502">
        <v>-3.0520614559783289E-3</v>
      </c>
      <c r="N47" s="502">
        <v>-2.3869815365147456E-2</v>
      </c>
      <c r="O47" s="376">
        <v>5.9602094910714283E-2</v>
      </c>
      <c r="P47" s="376">
        <v>6.2560381199684295E-2</v>
      </c>
      <c r="Q47" s="376">
        <v>6.4093323559782603E-2</v>
      </c>
      <c r="R47" s="376">
        <v>6.4599879399529034E-2</v>
      </c>
      <c r="S47" s="376">
        <v>6.2372480333850927E-2</v>
      </c>
    </row>
    <row r="48" spans="1:19" s="98" customFormat="1" ht="28.5" customHeight="1" x14ac:dyDescent="0.15">
      <c r="A48" s="763"/>
      <c r="B48" s="765"/>
      <c r="C48" s="722" t="s">
        <v>66</v>
      </c>
      <c r="D48" s="723"/>
      <c r="E48" s="374">
        <v>213053732</v>
      </c>
      <c r="F48" s="374">
        <v>200542130</v>
      </c>
      <c r="G48" s="374">
        <v>208666721</v>
      </c>
      <c r="H48" s="374">
        <v>209133394</v>
      </c>
      <c r="I48" s="374">
        <v>199872364</v>
      </c>
      <c r="J48" s="380">
        <v>-6.362795143673319E-3</v>
      </c>
      <c r="K48" s="380">
        <v>-5.8725101327959842E-2</v>
      </c>
      <c r="L48" s="502">
        <v>4.0513138062311396E-2</v>
      </c>
      <c r="M48" s="502">
        <v>2.2364514943425022E-3</v>
      </c>
      <c r="N48" s="502">
        <v>-4.4282884827087921E-2</v>
      </c>
      <c r="O48" s="376">
        <v>6.939799045120297E-2</v>
      </c>
      <c r="P48" s="376">
        <v>6.6405281232706462E-2</v>
      </c>
      <c r="Q48" s="376">
        <v>6.796900939262511E-2</v>
      </c>
      <c r="R48" s="376">
        <v>6.8869601409263972E-2</v>
      </c>
      <c r="S48" s="376">
        <v>6.5104423556079108E-2</v>
      </c>
    </row>
    <row r="49" spans="1:19" s="98" customFormat="1" ht="28.5" customHeight="1" x14ac:dyDescent="0.15">
      <c r="A49" s="763"/>
      <c r="B49" s="763" t="s">
        <v>21</v>
      </c>
      <c r="C49" s="722" t="s">
        <v>258</v>
      </c>
      <c r="D49" s="723"/>
      <c r="E49" s="374">
        <v>509833666</v>
      </c>
      <c r="F49" s="374">
        <v>507437409</v>
      </c>
      <c r="G49" s="374">
        <v>507412672</v>
      </c>
      <c r="H49" s="374">
        <v>507475960</v>
      </c>
      <c r="I49" s="374">
        <v>507461485</v>
      </c>
      <c r="J49" s="380">
        <v>1.1674730981942603E-3</v>
      </c>
      <c r="K49" s="380">
        <v>-4.7000760440170696E-3</v>
      </c>
      <c r="L49" s="502">
        <v>-4.8748869439383412E-5</v>
      </c>
      <c r="M49" s="502">
        <v>1.2472688108191354E-4</v>
      </c>
      <c r="N49" s="502">
        <v>-2.85235186313062E-5</v>
      </c>
      <c r="O49" s="376">
        <v>9.9152433978047738E-2</v>
      </c>
      <c r="P49" s="376">
        <v>0.10032209635196621</v>
      </c>
      <c r="Q49" s="376">
        <v>9.8681599147485088E-2</v>
      </c>
      <c r="R49" s="376">
        <v>9.9778455828485241E-2</v>
      </c>
      <c r="S49" s="376">
        <v>9.8691092298060529E-2</v>
      </c>
    </row>
    <row r="50" spans="1:19" s="98" customFormat="1" ht="28.5" customHeight="1" x14ac:dyDescent="0.15">
      <c r="A50" s="763"/>
      <c r="B50" s="763"/>
      <c r="C50" s="722" t="s">
        <v>68</v>
      </c>
      <c r="D50" s="723"/>
      <c r="E50" s="374">
        <v>73718054</v>
      </c>
      <c r="F50" s="374">
        <v>74849080</v>
      </c>
      <c r="G50" s="374">
        <v>74851702</v>
      </c>
      <c r="H50" s="374">
        <v>71373553</v>
      </c>
      <c r="I50" s="374">
        <v>72740625</v>
      </c>
      <c r="J50" s="380">
        <v>-2.3069836792431502E-2</v>
      </c>
      <c r="K50" s="380">
        <v>1.5342591653328233E-2</v>
      </c>
      <c r="L50" s="502">
        <v>3.5030490688729912E-5</v>
      </c>
      <c r="M50" s="502">
        <v>-4.646719990415181E-2</v>
      </c>
      <c r="N50" s="502">
        <v>1.9153761337900609E-2</v>
      </c>
      <c r="O50" s="376">
        <v>6.963532533643893E-2</v>
      </c>
      <c r="P50" s="376">
        <v>7.1875596421994217E-2</v>
      </c>
      <c r="Q50" s="376">
        <v>7.0706188483436863E-2</v>
      </c>
      <c r="R50" s="376">
        <v>6.8161556371009943E-2</v>
      </c>
      <c r="S50" s="376">
        <v>6.8712029309006203E-2</v>
      </c>
    </row>
    <row r="51" spans="1:19" s="98" customFormat="1" ht="28.5" customHeight="1" x14ac:dyDescent="0.15">
      <c r="A51" s="763"/>
      <c r="B51" s="763"/>
      <c r="C51" s="722" t="s">
        <v>69</v>
      </c>
      <c r="D51" s="723"/>
      <c r="E51" s="374">
        <v>150534592</v>
      </c>
      <c r="F51" s="374">
        <v>155513637</v>
      </c>
      <c r="G51" s="374">
        <v>163028560</v>
      </c>
      <c r="H51" s="374">
        <v>153255800</v>
      </c>
      <c r="I51" s="374">
        <v>145092007</v>
      </c>
      <c r="J51" s="380">
        <v>-6.0576261251008151E-2</v>
      </c>
      <c r="K51" s="380">
        <v>3.3075753113277775E-2</v>
      </c>
      <c r="L51" s="502">
        <v>4.8323241260186077E-2</v>
      </c>
      <c r="M51" s="502">
        <v>-5.9945079561519773E-2</v>
      </c>
      <c r="N51" s="502">
        <v>-5.3269063878822208E-2</v>
      </c>
      <c r="O51" s="376">
        <v>4.1131517307461972E-2</v>
      </c>
      <c r="P51" s="376">
        <v>4.3196260068033426E-2</v>
      </c>
      <c r="Q51" s="376">
        <v>4.4545323092585944E-2</v>
      </c>
      <c r="R51" s="376">
        <v>4.2335215542033726E-2</v>
      </c>
      <c r="S51" s="376">
        <v>3.9653783340777918E-2</v>
      </c>
    </row>
    <row r="52" spans="1:19" s="98" customFormat="1" ht="28.5" customHeight="1" x14ac:dyDescent="0.15">
      <c r="A52" s="763"/>
      <c r="B52" s="763"/>
      <c r="C52" s="722" t="s">
        <v>376</v>
      </c>
      <c r="D52" s="723"/>
      <c r="E52" s="374">
        <v>110707490</v>
      </c>
      <c r="F52" s="374">
        <v>108882287</v>
      </c>
      <c r="G52" s="374">
        <v>109944444</v>
      </c>
      <c r="H52" s="374">
        <v>110923664</v>
      </c>
      <c r="I52" s="374">
        <v>111142723</v>
      </c>
      <c r="J52" s="380">
        <v>-1.5768718772440977E-2</v>
      </c>
      <c r="K52" s="380">
        <v>-1.6486716481423254E-2</v>
      </c>
      <c r="L52" s="502">
        <v>9.7550945086228771E-3</v>
      </c>
      <c r="M52" s="502">
        <v>8.9064982674340511E-3</v>
      </c>
      <c r="N52" s="502">
        <v>1.9748626406715162E-3</v>
      </c>
      <c r="O52" s="376">
        <v>5.0659738541196535E-2</v>
      </c>
      <c r="P52" s="376">
        <v>5.0650346664372604E-2</v>
      </c>
      <c r="Q52" s="376">
        <v>5.031056875282082E-2</v>
      </c>
      <c r="R52" s="376">
        <v>5.1316447215990463E-2</v>
      </c>
      <c r="S52" s="376">
        <v>5.0858901127074869E-2</v>
      </c>
    </row>
    <row r="53" spans="1:19" s="98" customFormat="1" ht="28.5" customHeight="1" x14ac:dyDescent="0.15">
      <c r="A53" s="763"/>
      <c r="B53" s="763"/>
      <c r="C53" s="722" t="s">
        <v>71</v>
      </c>
      <c r="D53" s="723"/>
      <c r="E53" s="374">
        <v>311187726</v>
      </c>
      <c r="F53" s="374">
        <v>333499754</v>
      </c>
      <c r="G53" s="374">
        <v>368092788</v>
      </c>
      <c r="H53" s="374">
        <v>362697221</v>
      </c>
      <c r="I53" s="374">
        <v>359527097</v>
      </c>
      <c r="J53" s="380">
        <v>-7.0077648411405555E-2</v>
      </c>
      <c r="K53" s="380">
        <v>7.1699575965923537E-2</v>
      </c>
      <c r="L53" s="502">
        <v>0.10372731489331173</v>
      </c>
      <c r="M53" s="502">
        <v>-1.4658170917491596E-2</v>
      </c>
      <c r="N53" s="502">
        <v>-8.7404143634174682E-3</v>
      </c>
      <c r="O53" s="376">
        <v>4.0935128585947417E-2</v>
      </c>
      <c r="P53" s="376">
        <v>4.459728967055996E-2</v>
      </c>
      <c r="Q53" s="376">
        <v>4.8420693842982351E-2</v>
      </c>
      <c r="R53" s="376">
        <v>4.823523102610254E-2</v>
      </c>
      <c r="S53" s="376">
        <v>4.7293921694801642E-2</v>
      </c>
    </row>
    <row r="54" spans="1:19" s="98" customFormat="1" ht="28.5" customHeight="1" x14ac:dyDescent="0.15">
      <c r="A54" s="699" t="s">
        <v>73</v>
      </c>
      <c r="B54" s="699" t="s">
        <v>20</v>
      </c>
      <c r="C54" s="722" t="s">
        <v>260</v>
      </c>
      <c r="D54" s="723"/>
      <c r="E54" s="374">
        <v>79157292</v>
      </c>
      <c r="F54" s="374">
        <v>82687260</v>
      </c>
      <c r="G54" s="374">
        <v>81226633</v>
      </c>
      <c r="H54" s="374">
        <v>84185792</v>
      </c>
      <c r="I54" s="374">
        <v>81409486</v>
      </c>
      <c r="J54" s="380">
        <v>-0.10829874906346199</v>
      </c>
      <c r="K54" s="380">
        <v>4.4594350195810137E-2</v>
      </c>
      <c r="L54" s="502">
        <v>-1.7664474551460526E-2</v>
      </c>
      <c r="M54" s="502">
        <v>3.6430895762969762E-2</v>
      </c>
      <c r="N54" s="502">
        <v>-3.2978320142192166E-2</v>
      </c>
      <c r="O54" s="376">
        <v>7.3375689709467701E-2</v>
      </c>
      <c r="P54" s="376">
        <v>7.7918236949450104E-2</v>
      </c>
      <c r="Q54" s="376">
        <v>7.5293887253657057E-2</v>
      </c>
      <c r="R54" s="376">
        <v>7.8894459484440793E-2</v>
      </c>
      <c r="S54" s="376">
        <v>7.5463384777529452E-2</v>
      </c>
    </row>
    <row r="55" spans="1:19" s="98" customFormat="1" ht="28.5" customHeight="1" x14ac:dyDescent="0.15">
      <c r="A55" s="700"/>
      <c r="B55" s="700"/>
      <c r="C55" s="722" t="s">
        <v>261</v>
      </c>
      <c r="D55" s="723"/>
      <c r="E55" s="374">
        <v>83491592</v>
      </c>
      <c r="F55" s="374">
        <v>95253431</v>
      </c>
      <c r="G55" s="374">
        <v>96955396</v>
      </c>
      <c r="H55" s="374">
        <v>93424297</v>
      </c>
      <c r="I55" s="374">
        <v>60366311</v>
      </c>
      <c r="J55" s="380">
        <v>-0.14546337212044355</v>
      </c>
      <c r="K55" s="380">
        <v>0.14087453261161914</v>
      </c>
      <c r="L55" s="502">
        <v>1.786775533576318E-2</v>
      </c>
      <c r="M55" s="502">
        <v>-3.6419829588442913E-2</v>
      </c>
      <c r="N55" s="502">
        <v>-0.35384784324360502</v>
      </c>
      <c r="O55" s="376">
        <v>3.9908893504452592E-2</v>
      </c>
      <c r="P55" s="376">
        <v>4.6285698349197893E-2</v>
      </c>
      <c r="Q55" s="376">
        <v>4.6344577710843375E-2</v>
      </c>
      <c r="R55" s="376">
        <v>4.5147449232093212E-2</v>
      </c>
      <c r="S55" s="376">
        <v>2.8855033414091149E-2</v>
      </c>
    </row>
    <row r="56" spans="1:19" s="98" customFormat="1" ht="28.5" customHeight="1" x14ac:dyDescent="0.15">
      <c r="A56" s="700"/>
      <c r="B56" s="700"/>
      <c r="C56" s="722" t="s">
        <v>262</v>
      </c>
      <c r="D56" s="723"/>
      <c r="E56" s="374">
        <v>78304693</v>
      </c>
      <c r="F56" s="374">
        <v>93547388</v>
      </c>
      <c r="G56" s="374">
        <v>100463574</v>
      </c>
      <c r="H56" s="374">
        <v>96472973</v>
      </c>
      <c r="I56" s="374">
        <v>97796554</v>
      </c>
      <c r="J56" s="380">
        <v>0.28624396072378178</v>
      </c>
      <c r="K56" s="380">
        <v>0.19465876713162006</v>
      </c>
      <c r="L56" s="502">
        <v>7.3932433046660806E-2</v>
      </c>
      <c r="M56" s="502">
        <v>-3.9721869739573472E-2</v>
      </c>
      <c r="N56" s="502">
        <v>1.3719707798369601E-2</v>
      </c>
      <c r="O56" s="376">
        <v>5.3562992775487255E-2</v>
      </c>
      <c r="P56" s="376">
        <v>6.505009834254144E-2</v>
      </c>
      <c r="Q56" s="376">
        <v>6.8720398257121437E-2</v>
      </c>
      <c r="R56" s="376">
        <v>6.6715868027661995E-2</v>
      </c>
      <c r="S56" s="376">
        <v>6.6896068609445275E-2</v>
      </c>
    </row>
    <row r="57" spans="1:19" s="98" customFormat="1" ht="28.5" customHeight="1" x14ac:dyDescent="0.15">
      <c r="A57" s="700"/>
      <c r="B57" s="700"/>
      <c r="C57" s="722" t="s">
        <v>264</v>
      </c>
      <c r="D57" s="723"/>
      <c r="E57" s="374">
        <v>56772938</v>
      </c>
      <c r="F57" s="374">
        <v>57738976</v>
      </c>
      <c r="G57" s="374">
        <v>57426430</v>
      </c>
      <c r="H57" s="374">
        <v>55111217</v>
      </c>
      <c r="I57" s="374">
        <v>48235184</v>
      </c>
      <c r="J57" s="380">
        <v>0.11421390967849104</v>
      </c>
      <c r="K57" s="380">
        <v>1.7015818346410045E-2</v>
      </c>
      <c r="L57" s="502">
        <v>-5.4130852615051576E-3</v>
      </c>
      <c r="M57" s="502">
        <v>-4.0316157560203549E-2</v>
      </c>
      <c r="N57" s="502">
        <v>-0.12476648809987266</v>
      </c>
      <c r="O57" s="376">
        <v>7.2192455302396874E-2</v>
      </c>
      <c r="P57" s="376">
        <v>7.4637789488596118E-2</v>
      </c>
      <c r="Q57" s="376">
        <v>7.3023435583890739E-2</v>
      </c>
      <c r="R57" s="376">
        <v>7.0849514669625246E-2</v>
      </c>
      <c r="S57" s="376">
        <v>6.1335849219620965E-2</v>
      </c>
    </row>
    <row r="58" spans="1:19" s="98" customFormat="1" ht="28.5" customHeight="1" x14ac:dyDescent="0.15">
      <c r="A58" s="700"/>
      <c r="B58" s="700"/>
      <c r="C58" s="722" t="s">
        <v>265</v>
      </c>
      <c r="D58" s="723"/>
      <c r="E58" s="374">
        <v>112564551</v>
      </c>
      <c r="F58" s="374">
        <v>118561739</v>
      </c>
      <c r="G58" s="374">
        <v>127317772</v>
      </c>
      <c r="H58" s="374">
        <v>110444670</v>
      </c>
      <c r="I58" s="374">
        <v>103775444</v>
      </c>
      <c r="J58" s="380">
        <v>-1.1478877933378864E-2</v>
      </c>
      <c r="K58" s="380">
        <v>5.3277767705038864E-2</v>
      </c>
      <c r="L58" s="502">
        <v>7.3852096585729055E-2</v>
      </c>
      <c r="M58" s="502">
        <v>-0.13252746835689208</v>
      </c>
      <c r="N58" s="502">
        <v>-6.0385222754524959E-2</v>
      </c>
      <c r="O58" s="376">
        <v>7.0886923938923388E-2</v>
      </c>
      <c r="P58" s="376">
        <v>7.5901139586073835E-2</v>
      </c>
      <c r="Q58" s="376">
        <v>8.0177685955831607E-2</v>
      </c>
      <c r="R58" s="376">
        <v>7.0316247252747252E-2</v>
      </c>
      <c r="S58" s="376">
        <v>6.5352030814354728E-2</v>
      </c>
    </row>
    <row r="59" spans="1:19" s="98" customFormat="1" ht="28.5" customHeight="1" x14ac:dyDescent="0.15">
      <c r="A59" s="700"/>
      <c r="B59" s="700"/>
      <c r="C59" s="722" t="s">
        <v>266</v>
      </c>
      <c r="D59" s="723"/>
      <c r="E59" s="374">
        <v>62908916</v>
      </c>
      <c r="F59" s="374">
        <v>73180546</v>
      </c>
      <c r="G59" s="374">
        <v>72997239</v>
      </c>
      <c r="H59" s="374">
        <v>71310412</v>
      </c>
      <c r="I59" s="374">
        <v>66430458</v>
      </c>
      <c r="J59" s="380">
        <v>0.1442833575987672</v>
      </c>
      <c r="K59" s="380">
        <v>0.16327780946026793</v>
      </c>
      <c r="L59" s="502">
        <v>-2.5048596931758339E-3</v>
      </c>
      <c r="M59" s="502">
        <v>-2.3108093170482791E-2</v>
      </c>
      <c r="N59" s="502">
        <v>-6.8432559329484735E-2</v>
      </c>
      <c r="O59" s="376">
        <v>7.4725834222858625E-2</v>
      </c>
      <c r="P59" s="376">
        <v>8.8367682171568471E-2</v>
      </c>
      <c r="Q59" s="376">
        <v>8.6709165044910178E-2</v>
      </c>
      <c r="R59" s="376">
        <v>8.5636311048233202E-2</v>
      </c>
      <c r="S59" s="376">
        <v>7.8908868686539957E-2</v>
      </c>
    </row>
    <row r="60" spans="1:19" s="98" customFormat="1" ht="28.5" customHeight="1" x14ac:dyDescent="0.15">
      <c r="A60" s="700"/>
      <c r="B60" s="700"/>
      <c r="C60" s="722" t="s">
        <v>452</v>
      </c>
      <c r="D60" s="723"/>
      <c r="E60" s="374">
        <v>61847526</v>
      </c>
      <c r="F60" s="374">
        <v>62416569</v>
      </c>
      <c r="G60" s="374">
        <v>61227134</v>
      </c>
      <c r="H60" s="374">
        <v>64835497</v>
      </c>
      <c r="I60" s="374">
        <v>66099645</v>
      </c>
      <c r="J60" s="380">
        <v>2.7453460945794819E-3</v>
      </c>
      <c r="K60" s="380">
        <v>9.2007398970170608E-3</v>
      </c>
      <c r="L60" s="502">
        <v>-1.9056398309878264E-2</v>
      </c>
      <c r="M60" s="502">
        <v>5.8934050383609334E-2</v>
      </c>
      <c r="N60" s="502">
        <v>1.9497776040800614E-2</v>
      </c>
      <c r="O60" s="376">
        <v>4.3660736093919232E-2</v>
      </c>
      <c r="P60" s="376">
        <v>4.4792763974361494E-2</v>
      </c>
      <c r="Q60" s="376">
        <v>4.3222775626643971E-2</v>
      </c>
      <c r="R60" s="376">
        <v>4.6273036652848931E-2</v>
      </c>
      <c r="S60" s="376">
        <v>4.6662483415209656E-2</v>
      </c>
    </row>
    <row r="61" spans="1:19" s="98" customFormat="1" ht="28.5" customHeight="1" x14ac:dyDescent="0.15">
      <c r="A61" s="700"/>
      <c r="B61" s="700"/>
      <c r="C61" s="722" t="s">
        <v>305</v>
      </c>
      <c r="D61" s="723"/>
      <c r="E61" s="374">
        <v>66625852</v>
      </c>
      <c r="F61" s="374">
        <v>63774345</v>
      </c>
      <c r="G61" s="374">
        <v>68499003</v>
      </c>
      <c r="H61" s="374">
        <v>111396805</v>
      </c>
      <c r="I61" s="374">
        <v>12073201</v>
      </c>
      <c r="J61" s="380">
        <v>1.9990595539058329E-2</v>
      </c>
      <c r="K61" s="380">
        <v>-4.2798807285796513E-2</v>
      </c>
      <c r="L61" s="502">
        <v>7.4083990984148876E-2</v>
      </c>
      <c r="M61" s="502">
        <v>0.62625439964432772</v>
      </c>
      <c r="N61" s="502">
        <v>-0.89161986288565453</v>
      </c>
      <c r="O61" s="376">
        <v>6.1759538754571311E-2</v>
      </c>
      <c r="P61" s="376">
        <v>6.0096132403056751E-2</v>
      </c>
      <c r="Q61" s="376">
        <v>6.34958759015644E-2</v>
      </c>
      <c r="R61" s="376">
        <v>0.10439517773698265</v>
      </c>
      <c r="S61" s="376">
        <v>1.1191381463327914E-2</v>
      </c>
    </row>
    <row r="62" spans="1:19" s="98" customFormat="1" ht="28.5" customHeight="1" x14ac:dyDescent="0.15">
      <c r="A62" s="700"/>
      <c r="B62" s="700"/>
      <c r="C62" s="722" t="s">
        <v>330</v>
      </c>
      <c r="D62" s="723"/>
      <c r="E62" s="374">
        <v>57993014</v>
      </c>
      <c r="F62" s="374">
        <v>58774681</v>
      </c>
      <c r="G62" s="374">
        <v>59666467</v>
      </c>
      <c r="H62" s="374">
        <v>58381804</v>
      </c>
      <c r="I62" s="374">
        <v>52896227</v>
      </c>
      <c r="J62" s="380">
        <v>8.4468202395044822E-2</v>
      </c>
      <c r="K62" s="380">
        <v>1.3478640720415049E-2</v>
      </c>
      <c r="L62" s="502">
        <v>1.5172961976603496E-2</v>
      </c>
      <c r="M62" s="502">
        <v>-2.1530736854253496E-2</v>
      </c>
      <c r="N62" s="502">
        <v>-9.396038875400288E-2</v>
      </c>
      <c r="O62" s="376">
        <v>5.9916921733469207E-2</v>
      </c>
      <c r="P62" s="376">
        <v>6.1731004158034064E-2</v>
      </c>
      <c r="Q62" s="376">
        <v>6.1645891233582432E-2</v>
      </c>
      <c r="R62" s="376">
        <v>6.0981451636904764E-2</v>
      </c>
      <c r="S62" s="376">
        <v>5.4651049748075178E-2</v>
      </c>
    </row>
    <row r="63" spans="1:19" s="98" customFormat="1" ht="28.5" customHeight="1" x14ac:dyDescent="0.15">
      <c r="A63" s="700"/>
      <c r="B63" s="700"/>
      <c r="C63" s="722" t="s">
        <v>80</v>
      </c>
      <c r="D63" s="723"/>
      <c r="E63" s="374">
        <v>75815341</v>
      </c>
      <c r="F63" s="374">
        <v>67199646</v>
      </c>
      <c r="G63" s="374">
        <v>81457974</v>
      </c>
      <c r="H63" s="374">
        <v>80530859</v>
      </c>
      <c r="I63" s="374">
        <v>73641116</v>
      </c>
      <c r="J63" s="380">
        <v>-1.351913154682406E-2</v>
      </c>
      <c r="K63" s="380">
        <v>-0.11364052296487066</v>
      </c>
      <c r="L63" s="502">
        <v>0.21217861772664695</v>
      </c>
      <c r="M63" s="502">
        <v>-1.1381513122337169E-2</v>
      </c>
      <c r="N63" s="502">
        <v>-8.5554073128662395E-2</v>
      </c>
      <c r="O63" s="376">
        <v>3.6353532102920617E-2</v>
      </c>
      <c r="P63" s="376">
        <v>3.2756368935772981E-2</v>
      </c>
      <c r="Q63" s="376">
        <v>3.905918028974998E-2</v>
      </c>
      <c r="R63" s="376">
        <v>3.9038964285050215E-2</v>
      </c>
      <c r="S63" s="376">
        <v>3.5310989033220878E-2</v>
      </c>
    </row>
    <row r="64" spans="1:19" s="98" customFormat="1" ht="28.5" customHeight="1" x14ac:dyDescent="0.15">
      <c r="A64" s="700"/>
      <c r="B64" s="700"/>
      <c r="C64" s="722" t="s">
        <v>377</v>
      </c>
      <c r="D64" s="723"/>
      <c r="E64" s="374">
        <v>303382912</v>
      </c>
      <c r="F64" s="374">
        <v>313778717</v>
      </c>
      <c r="G64" s="374">
        <v>317178960</v>
      </c>
      <c r="H64" s="374">
        <v>289299874</v>
      </c>
      <c r="I64" s="374">
        <v>338578446</v>
      </c>
      <c r="J64" s="380">
        <v>-1.821731768225773E-2</v>
      </c>
      <c r="K64" s="380">
        <v>3.4266283923070788E-2</v>
      </c>
      <c r="L64" s="502">
        <v>1.0836436048019153E-2</v>
      </c>
      <c r="M64" s="502">
        <v>-8.789702192100006E-2</v>
      </c>
      <c r="N64" s="502">
        <v>0.17033734345836596</v>
      </c>
      <c r="O64" s="376">
        <v>5.4730753317411868E-2</v>
      </c>
      <c r="P64" s="376">
        <v>5.7544396709300616E-2</v>
      </c>
      <c r="Q64" s="376">
        <v>5.7219582021921019E-2</v>
      </c>
      <c r="R64" s="376">
        <v>5.2763669311317998E-2</v>
      </c>
      <c r="S64" s="376">
        <v>6.1080082871044016E-2</v>
      </c>
    </row>
    <row r="65" spans="1:19" s="98" customFormat="1" ht="28.5" customHeight="1" x14ac:dyDescent="0.15">
      <c r="A65" s="700"/>
      <c r="B65" s="701"/>
      <c r="C65" s="722" t="s">
        <v>83</v>
      </c>
      <c r="D65" s="723"/>
      <c r="E65" s="383"/>
      <c r="F65" s="383"/>
      <c r="G65" s="383"/>
      <c r="H65" s="383"/>
      <c r="I65" s="374">
        <v>679449267</v>
      </c>
      <c r="J65" s="383"/>
      <c r="K65" s="383"/>
      <c r="L65" s="383"/>
      <c r="M65" s="383"/>
      <c r="N65" s="502">
        <v>5.0736969298034529</v>
      </c>
      <c r="O65" s="376" t="s">
        <v>139</v>
      </c>
      <c r="P65" s="376" t="s">
        <v>139</v>
      </c>
      <c r="Q65" s="376" t="s">
        <v>139</v>
      </c>
      <c r="R65" s="376" t="s">
        <v>139</v>
      </c>
      <c r="S65" s="376">
        <v>0.24821741377912565</v>
      </c>
    </row>
    <row r="66" spans="1:19" s="98" customFormat="1" ht="28.5" customHeight="1" x14ac:dyDescent="0.15">
      <c r="A66" s="700"/>
      <c r="B66" s="699" t="s">
        <v>21</v>
      </c>
      <c r="C66" s="722" t="s">
        <v>307</v>
      </c>
      <c r="D66" s="723"/>
      <c r="E66" s="374">
        <v>334081898</v>
      </c>
      <c r="F66" s="374">
        <v>311390785</v>
      </c>
      <c r="G66" s="374">
        <v>333980147</v>
      </c>
      <c r="H66" s="374">
        <v>326561759</v>
      </c>
      <c r="I66" s="374">
        <v>332966413</v>
      </c>
      <c r="J66" s="380">
        <v>-1.8368135385822382E-2</v>
      </c>
      <c r="K66" s="380">
        <v>-6.7920809645304392E-2</v>
      </c>
      <c r="L66" s="502">
        <v>7.2543450507053381E-2</v>
      </c>
      <c r="M66" s="502">
        <v>-2.2212062802643175E-2</v>
      </c>
      <c r="N66" s="502">
        <v>1.9612382109933452E-2</v>
      </c>
      <c r="O66" s="376">
        <v>5.0978216040969901E-2</v>
      </c>
      <c r="P66" s="376">
        <v>4.8303287940926476E-2</v>
      </c>
      <c r="Q66" s="376">
        <v>5.0962689655100334E-2</v>
      </c>
      <c r="R66" s="376">
        <v>5.0378293336855451E-2</v>
      </c>
      <c r="S66" s="376">
        <v>5.0808001983695651E-2</v>
      </c>
    </row>
    <row r="67" spans="1:19" s="98" customFormat="1" ht="28.5" customHeight="1" x14ac:dyDescent="0.15">
      <c r="A67" s="700"/>
      <c r="B67" s="700"/>
      <c r="C67" s="722" t="s">
        <v>83</v>
      </c>
      <c r="D67" s="723"/>
      <c r="E67" s="374">
        <v>110951362</v>
      </c>
      <c r="F67" s="374">
        <v>108861840</v>
      </c>
      <c r="G67" s="374">
        <v>112058399</v>
      </c>
      <c r="H67" s="374">
        <v>111867496</v>
      </c>
      <c r="I67" s="383"/>
      <c r="J67" s="380">
        <v>2.1298022831801249E-2</v>
      </c>
      <c r="K67" s="380">
        <v>-1.8832774671121207E-2</v>
      </c>
      <c r="L67" s="502">
        <v>2.9363448201867613E-2</v>
      </c>
      <c r="M67" s="502">
        <v>-1.7036027794757268E-3</v>
      </c>
      <c r="N67" s="383"/>
      <c r="O67" s="376">
        <v>4.0532916096164627E-2</v>
      </c>
      <c r="P67" s="376">
        <v>4.0428732944659811E-2</v>
      </c>
      <c r="Q67" s="376">
        <v>4.093734049463528E-2</v>
      </c>
      <c r="R67" s="376">
        <v>4.1316694027887395E-2</v>
      </c>
      <c r="S67" s="376" t="s">
        <v>139</v>
      </c>
    </row>
    <row r="68" spans="1:19" s="98" customFormat="1" ht="28.5" customHeight="1" x14ac:dyDescent="0.15">
      <c r="A68" s="700"/>
      <c r="B68" s="700"/>
      <c r="C68" s="722" t="s">
        <v>84</v>
      </c>
      <c r="D68" s="723"/>
      <c r="E68" s="374">
        <v>190457064</v>
      </c>
      <c r="F68" s="374">
        <v>204008307</v>
      </c>
      <c r="G68" s="374">
        <v>207897807</v>
      </c>
      <c r="H68" s="374">
        <v>202364101</v>
      </c>
      <c r="I68" s="374">
        <v>187846305</v>
      </c>
      <c r="J68" s="380">
        <v>-5.1197241548839811E-2</v>
      </c>
      <c r="K68" s="380">
        <v>7.1151170323616869E-2</v>
      </c>
      <c r="L68" s="502">
        <v>1.9065400116280558E-2</v>
      </c>
      <c r="M68" s="502">
        <v>-2.661743324690289E-2</v>
      </c>
      <c r="N68" s="502">
        <v>-7.1740965557917799E-2</v>
      </c>
      <c r="O68" s="376">
        <v>5.2328095537757434E-2</v>
      </c>
      <c r="P68" s="376">
        <v>5.698032786076123E-2</v>
      </c>
      <c r="Q68" s="376">
        <v>5.7119941252408768E-2</v>
      </c>
      <c r="R68" s="376">
        <v>5.6210539150254174E-2</v>
      </c>
      <c r="S68" s="376">
        <v>5.1610789266680723E-2</v>
      </c>
    </row>
    <row r="69" spans="1:19" s="98" customFormat="1" ht="28.5" customHeight="1" x14ac:dyDescent="0.15">
      <c r="A69" s="701"/>
      <c r="B69" s="701"/>
      <c r="C69" s="722" t="s">
        <v>331</v>
      </c>
      <c r="D69" s="723"/>
      <c r="E69" s="374">
        <v>108024319</v>
      </c>
      <c r="F69" s="374">
        <v>108136110</v>
      </c>
      <c r="G69" s="374">
        <v>127843424</v>
      </c>
      <c r="H69" s="374">
        <v>125746810</v>
      </c>
      <c r="I69" s="374">
        <v>128190643</v>
      </c>
      <c r="J69" s="380">
        <v>1.4757251438564269E-2</v>
      </c>
      <c r="K69" s="380">
        <v>1.0348688243061268E-3</v>
      </c>
      <c r="L69" s="502">
        <v>0.18224544973922216</v>
      </c>
      <c r="M69" s="502">
        <v>-1.6399858001300092E-2</v>
      </c>
      <c r="N69" s="502">
        <v>1.9434552653860564E-2</v>
      </c>
      <c r="O69" s="376">
        <v>3.5714561988224633E-2</v>
      </c>
      <c r="P69" s="376">
        <v>3.6344088535911596E-2</v>
      </c>
      <c r="Q69" s="376">
        <v>4.2267074057971019E-2</v>
      </c>
      <c r="R69" s="376">
        <v>4.203075608974359E-2</v>
      </c>
      <c r="S69" s="376">
        <v>4.2381870194746374E-2</v>
      </c>
    </row>
    <row r="70" spans="1:19" ht="32.1" customHeight="1" x14ac:dyDescent="0.15">
      <c r="A70" s="697" t="s">
        <v>267</v>
      </c>
      <c r="B70" s="698"/>
      <c r="C70" s="698"/>
      <c r="D70" s="764"/>
      <c r="E70" s="384">
        <v>9010324308</v>
      </c>
      <c r="F70" s="384">
        <v>9260393696</v>
      </c>
      <c r="G70" s="384">
        <v>9427271085</v>
      </c>
      <c r="H70" s="384">
        <v>9473644043</v>
      </c>
      <c r="I70" s="529">
        <v>10090865737</v>
      </c>
      <c r="J70" s="385">
        <v>4.6338286151850041E-3</v>
      </c>
      <c r="K70" s="385">
        <v>2.7753650085377148E-2</v>
      </c>
      <c r="L70" s="385">
        <v>1.8020550149188821E-2</v>
      </c>
      <c r="M70" s="385">
        <v>4.9190224384005818E-3</v>
      </c>
      <c r="N70" s="385">
        <v>6.5151455047127313E-2</v>
      </c>
      <c r="O70" s="386">
        <v>4.4163226809785829E-2</v>
      </c>
      <c r="P70" s="386">
        <v>4.5802864998112973E-2</v>
      </c>
      <c r="Q70" s="386">
        <v>4.5630292128421159E-2</v>
      </c>
      <c r="R70" s="386">
        <v>4.630529671817437E-2</v>
      </c>
      <c r="S70" s="386">
        <v>4.8770801968691546E-2</v>
      </c>
    </row>
    <row r="71" spans="1:19" ht="21" customHeight="1" x14ac:dyDescent="0.15">
      <c r="A71" s="766"/>
      <c r="B71" s="766"/>
      <c r="C71" s="103"/>
      <c r="D71" s="103"/>
      <c r="E71" s="134"/>
      <c r="F71" s="134"/>
      <c r="G71" s="134"/>
      <c r="H71" s="134"/>
      <c r="I71" s="134"/>
      <c r="J71" s="104"/>
      <c r="K71" s="104"/>
      <c r="L71" s="104"/>
      <c r="M71" s="104"/>
      <c r="N71" s="104"/>
      <c r="O71" s="134"/>
      <c r="P71" s="134"/>
      <c r="Q71" s="134"/>
      <c r="R71" s="134"/>
      <c r="S71" s="134"/>
    </row>
    <row r="72" spans="1:19" ht="27" customHeight="1" x14ac:dyDescent="0.15">
      <c r="A72" s="767" t="s">
        <v>333</v>
      </c>
      <c r="B72" s="767"/>
      <c r="C72" s="767"/>
      <c r="D72" s="767"/>
      <c r="E72" s="109"/>
      <c r="F72" s="109"/>
      <c r="G72" s="109"/>
      <c r="H72" s="109"/>
      <c r="I72" s="109"/>
      <c r="J72" s="109"/>
      <c r="K72" s="109"/>
      <c r="L72" s="109"/>
      <c r="M72" s="109"/>
      <c r="N72" s="109"/>
      <c r="O72" s="109"/>
      <c r="P72" s="109"/>
      <c r="Q72" s="109"/>
      <c r="R72" s="109"/>
      <c r="S72" s="109"/>
    </row>
    <row r="73" spans="1:19" ht="28.5" customHeight="1" x14ac:dyDescent="0.15">
      <c r="A73" s="699" t="s">
        <v>334</v>
      </c>
      <c r="B73" s="110" t="s">
        <v>335</v>
      </c>
      <c r="C73" s="110"/>
      <c r="D73" s="111"/>
      <c r="E73" s="374">
        <v>3841806249</v>
      </c>
      <c r="F73" s="374">
        <v>4012119577</v>
      </c>
      <c r="G73" s="503">
        <v>3924714286</v>
      </c>
      <c r="H73" s="374">
        <v>4114707829</v>
      </c>
      <c r="I73" s="504">
        <v>4300045854</v>
      </c>
      <c r="J73" s="380">
        <v>3.7400907899459039E-2</v>
      </c>
      <c r="K73" s="380">
        <v>4.4331576597422519E-2</v>
      </c>
      <c r="L73" s="387">
        <v>-2.1785315547687624E-2</v>
      </c>
      <c r="M73" s="380">
        <v>4.8409522109095507E-2</v>
      </c>
      <c r="N73" s="505">
        <v>4.5042815359515528E-2</v>
      </c>
      <c r="O73" s="376">
        <v>3.584552812543329E-2</v>
      </c>
      <c r="P73" s="376">
        <v>3.7531534299024318E-2</v>
      </c>
      <c r="Q73" s="376">
        <v>3.5760007225039601E-2</v>
      </c>
      <c r="R73" s="376">
        <v>3.782001147051553E-2</v>
      </c>
      <c r="S73" s="376">
        <v>3.9070658880615033E-2</v>
      </c>
    </row>
    <row r="74" spans="1:19" ht="28.5" customHeight="1" x14ac:dyDescent="0.15">
      <c r="A74" s="700"/>
      <c r="B74" s="112"/>
      <c r="C74" s="113" t="s">
        <v>20</v>
      </c>
      <c r="D74" s="111"/>
      <c r="E74" s="374">
        <v>3399743413</v>
      </c>
      <c r="F74" s="374">
        <v>3538927213</v>
      </c>
      <c r="G74" s="503">
        <v>3452802781</v>
      </c>
      <c r="H74" s="374">
        <v>3628534714</v>
      </c>
      <c r="I74" s="504">
        <v>3838029104</v>
      </c>
      <c r="J74" s="380">
        <v>4.1771593330094878E-2</v>
      </c>
      <c r="K74" s="380">
        <v>4.0939501336420416E-2</v>
      </c>
      <c r="L74" s="387">
        <v>-2.4336310643414186E-2</v>
      </c>
      <c r="M74" s="380">
        <v>5.089544469988655E-2</v>
      </c>
      <c r="N74" s="505">
        <v>5.7735258585705787E-2</v>
      </c>
      <c r="O74" s="376">
        <v>3.5866725310587086E-2</v>
      </c>
      <c r="P74" s="376">
        <v>3.7364566847209311E-2</v>
      </c>
      <c r="Q74" s="376">
        <v>3.5463191190088353E-2</v>
      </c>
      <c r="R74" s="376">
        <v>3.7584542844497519E-2</v>
      </c>
      <c r="S74" s="376">
        <v>3.9322382055923491E-2</v>
      </c>
    </row>
    <row r="75" spans="1:19" ht="28.5" customHeight="1" x14ac:dyDescent="0.15">
      <c r="A75" s="700"/>
      <c r="B75" s="112"/>
      <c r="C75" s="114" t="s">
        <v>21</v>
      </c>
      <c r="D75" s="115"/>
      <c r="E75" s="374">
        <v>442062836</v>
      </c>
      <c r="F75" s="374">
        <v>473192364</v>
      </c>
      <c r="G75" s="503">
        <v>471911505</v>
      </c>
      <c r="H75" s="374">
        <v>486173115</v>
      </c>
      <c r="I75" s="504">
        <v>462016750</v>
      </c>
      <c r="J75" s="380">
        <v>4.9748344944534444E-3</v>
      </c>
      <c r="K75" s="380">
        <v>7.0418785441624415E-2</v>
      </c>
      <c r="L75" s="387">
        <v>-2.7068463006727642E-3</v>
      </c>
      <c r="M75" s="380">
        <v>3.0220941530128619E-2</v>
      </c>
      <c r="N75" s="505">
        <v>-4.9686756125953198E-2</v>
      </c>
      <c r="O75" s="376">
        <v>3.5683341841744438E-2</v>
      </c>
      <c r="P75" s="376">
        <v>3.8829204287247857E-2</v>
      </c>
      <c r="Q75" s="376">
        <v>3.8092728410146402E-2</v>
      </c>
      <c r="R75" s="376">
        <v>3.9675178468022314E-2</v>
      </c>
      <c r="S75" s="376">
        <v>3.7097860125260958E-2</v>
      </c>
    </row>
    <row r="76" spans="1:19" ht="28.5" customHeight="1" x14ac:dyDescent="0.15">
      <c r="A76" s="700"/>
      <c r="B76" s="110" t="s">
        <v>336</v>
      </c>
      <c r="C76" s="110"/>
      <c r="D76" s="116"/>
      <c r="E76" s="374">
        <v>3386138789</v>
      </c>
      <c r="F76" s="374">
        <v>3428963779</v>
      </c>
      <c r="G76" s="503">
        <v>3596360440</v>
      </c>
      <c r="H76" s="374">
        <v>3477001848</v>
      </c>
      <c r="I76" s="504">
        <v>3461065183</v>
      </c>
      <c r="J76" s="380">
        <v>-2.579883764347643E-2</v>
      </c>
      <c r="K76" s="380">
        <v>1.2647145515452173E-2</v>
      </c>
      <c r="L76" s="387">
        <v>4.8818439560425579E-2</v>
      </c>
      <c r="M76" s="380">
        <v>-3.3188717869446924E-2</v>
      </c>
      <c r="N76" s="505">
        <v>-4.5834502530296035E-3</v>
      </c>
      <c r="O76" s="376">
        <v>5.4658752824834518E-2</v>
      </c>
      <c r="P76" s="376">
        <v>5.6267433838080735E-2</v>
      </c>
      <c r="Q76" s="376">
        <v>5.8052132120971114E-2</v>
      </c>
      <c r="R76" s="376">
        <v>5.6742219542181623E-2</v>
      </c>
      <c r="S76" s="376">
        <v>5.5868988613677797E-2</v>
      </c>
    </row>
    <row r="77" spans="1:19" ht="28.5" customHeight="1" x14ac:dyDescent="0.15">
      <c r="A77" s="700"/>
      <c r="B77" s="112"/>
      <c r="C77" s="113" t="s">
        <v>20</v>
      </c>
      <c r="D77" s="116"/>
      <c r="E77" s="374">
        <v>2230157261</v>
      </c>
      <c r="F77" s="374">
        <v>2248781612</v>
      </c>
      <c r="G77" s="503">
        <v>2373030274</v>
      </c>
      <c r="H77" s="374">
        <v>2271275650</v>
      </c>
      <c r="I77" s="504">
        <v>2265101246</v>
      </c>
      <c r="J77" s="380">
        <v>-2.3467697080633485E-2</v>
      </c>
      <c r="K77" s="380">
        <v>8.3511379783364967E-3</v>
      </c>
      <c r="L77" s="387">
        <v>5.5251546587263715E-2</v>
      </c>
      <c r="M77" s="380">
        <v>-4.2879614775618323E-2</v>
      </c>
      <c r="N77" s="505">
        <v>-2.7184740874582969E-3</v>
      </c>
      <c r="O77" s="376">
        <v>5.2718829094687343E-2</v>
      </c>
      <c r="P77" s="376">
        <v>5.4040181221737385E-2</v>
      </c>
      <c r="Q77" s="376">
        <v>5.6096213320592857E-2</v>
      </c>
      <c r="R77" s="376">
        <v>5.4280838416255084E-2</v>
      </c>
      <c r="S77" s="376">
        <v>5.3544872174840469E-2</v>
      </c>
    </row>
    <row r="78" spans="1:19" ht="28.5" customHeight="1" x14ac:dyDescent="0.15">
      <c r="A78" s="700"/>
      <c r="B78" s="112"/>
      <c r="C78" s="114" t="s">
        <v>21</v>
      </c>
      <c r="D78" s="116"/>
      <c r="E78" s="374">
        <v>1155981528</v>
      </c>
      <c r="F78" s="374">
        <v>1180182167</v>
      </c>
      <c r="G78" s="503">
        <v>1223330166</v>
      </c>
      <c r="H78" s="374">
        <v>1205726198</v>
      </c>
      <c r="I78" s="504">
        <v>1195963937</v>
      </c>
      <c r="J78" s="380">
        <v>-3.0264846511025619E-2</v>
      </c>
      <c r="K78" s="380">
        <v>2.0935143351183377E-2</v>
      </c>
      <c r="L78" s="387">
        <v>3.6560456687531016E-2</v>
      </c>
      <c r="M78" s="380">
        <v>-1.4390201835340011E-2</v>
      </c>
      <c r="N78" s="505">
        <v>-8.0965819737459175E-3</v>
      </c>
      <c r="O78" s="376">
        <v>5.8835549226092534E-2</v>
      </c>
      <c r="P78" s="376">
        <v>6.1062870157595005E-2</v>
      </c>
      <c r="Q78" s="376">
        <v>6.2263367067797087E-2</v>
      </c>
      <c r="R78" s="376">
        <v>6.2041751513015532E-2</v>
      </c>
      <c r="S78" s="376">
        <v>6.0873200212589448E-2</v>
      </c>
    </row>
    <row r="79" spans="1:19" ht="28.5" customHeight="1" x14ac:dyDescent="0.15">
      <c r="A79" s="700"/>
      <c r="B79" s="110" t="s">
        <v>337</v>
      </c>
      <c r="C79" s="110"/>
      <c r="D79" s="108"/>
      <c r="E79" s="374">
        <v>1782379270</v>
      </c>
      <c r="F79" s="374">
        <v>1819310340</v>
      </c>
      <c r="G79" s="503">
        <v>1906196359</v>
      </c>
      <c r="H79" s="374">
        <v>1881934366</v>
      </c>
      <c r="I79" s="504">
        <v>2329754700</v>
      </c>
      <c r="J79" s="380">
        <v>-4.0651255557469521E-3</v>
      </c>
      <c r="K79" s="380">
        <v>2.0720096234063585E-2</v>
      </c>
      <c r="L79" s="387">
        <v>4.7757667886392602E-2</v>
      </c>
      <c r="M79" s="380">
        <v>-1.2727961044227343E-2</v>
      </c>
      <c r="N79" s="505">
        <v>0.23795746657830041</v>
      </c>
      <c r="O79" s="376">
        <v>5.1076925421087112E-2</v>
      </c>
      <c r="P79" s="376">
        <v>5.2999364301281715E-2</v>
      </c>
      <c r="Q79" s="376">
        <v>5.4625101910319454E-2</v>
      </c>
      <c r="R79" s="376">
        <v>5.4522471298763212E-2</v>
      </c>
      <c r="S79" s="376">
        <v>6.6762842827120167E-2</v>
      </c>
    </row>
    <row r="80" spans="1:19" ht="28.5" customHeight="1" x14ac:dyDescent="0.15">
      <c r="A80" s="700"/>
      <c r="B80" s="112"/>
      <c r="C80" s="113" t="s">
        <v>20</v>
      </c>
      <c r="D80" s="116"/>
      <c r="E80" s="374">
        <v>1038864627</v>
      </c>
      <c r="F80" s="374">
        <v>1086913298</v>
      </c>
      <c r="G80" s="503">
        <v>1124416582</v>
      </c>
      <c r="H80" s="374">
        <v>1115394200</v>
      </c>
      <c r="I80" s="504">
        <v>1680751339</v>
      </c>
      <c r="J80" s="380">
        <v>5.1944293353205192E-3</v>
      </c>
      <c r="K80" s="380">
        <v>4.6251137781785308E-2</v>
      </c>
      <c r="L80" s="387">
        <v>3.4504393376186292E-2</v>
      </c>
      <c r="M80" s="380">
        <v>-8.0240563367999142E-3</v>
      </c>
      <c r="N80" s="505">
        <v>0.50686756215874174</v>
      </c>
      <c r="O80" s="376">
        <v>5.4847663049987332E-2</v>
      </c>
      <c r="P80" s="376">
        <v>5.8335553017749758E-2</v>
      </c>
      <c r="Q80" s="376">
        <v>5.9364444812648763E-2</v>
      </c>
      <c r="R80" s="376">
        <v>5.9535223153872184E-2</v>
      </c>
      <c r="S80" s="376">
        <v>7.7531779726060568E-2</v>
      </c>
    </row>
    <row r="81" spans="1:19" ht="28.5" customHeight="1" x14ac:dyDescent="0.15">
      <c r="A81" s="701"/>
      <c r="B81" s="117"/>
      <c r="C81" s="114" t="s">
        <v>21</v>
      </c>
      <c r="D81" s="108"/>
      <c r="E81" s="374">
        <v>743514643</v>
      </c>
      <c r="F81" s="374">
        <v>732397042</v>
      </c>
      <c r="G81" s="503">
        <v>781779777</v>
      </c>
      <c r="H81" s="374">
        <v>766540166</v>
      </c>
      <c r="I81" s="504">
        <v>649003361</v>
      </c>
      <c r="J81" s="380">
        <v>-1.6720829580437184E-2</v>
      </c>
      <c r="K81" s="380">
        <v>-1.495276670697661E-2</v>
      </c>
      <c r="L81" s="387">
        <v>6.7426180293065685E-2</v>
      </c>
      <c r="M81" s="380">
        <v>-1.9493483265172772E-2</v>
      </c>
      <c r="N81" s="505">
        <v>-0.1533341763593899</v>
      </c>
      <c r="O81" s="376">
        <v>4.6600529688680545E-2</v>
      </c>
      <c r="P81" s="376">
        <v>4.6664558025014624E-2</v>
      </c>
      <c r="Q81" s="376">
        <v>4.8998835532145062E-2</v>
      </c>
      <c r="R81" s="376">
        <v>4.8571630052254226E-2</v>
      </c>
      <c r="S81" s="376">
        <v>4.9100882740730607E-2</v>
      </c>
    </row>
    <row r="82" spans="1:19" ht="28.5" customHeight="1" x14ac:dyDescent="0.15">
      <c r="A82" s="705" t="s">
        <v>338</v>
      </c>
      <c r="B82" s="113" t="s">
        <v>339</v>
      </c>
      <c r="C82" s="110"/>
      <c r="D82" s="118"/>
      <c r="E82" s="374">
        <v>6668765301</v>
      </c>
      <c r="F82" s="374">
        <v>6874622123</v>
      </c>
      <c r="G82" s="503">
        <v>6950249637</v>
      </c>
      <c r="H82" s="374">
        <v>7015204564</v>
      </c>
      <c r="I82" s="504">
        <v>7783881689</v>
      </c>
      <c r="J82" s="380">
        <v>1.3386547780666821E-2</v>
      </c>
      <c r="K82" s="380">
        <v>3.0868805949600776E-2</v>
      </c>
      <c r="L82" s="387">
        <v>1.100097032926038E-2</v>
      </c>
      <c r="M82" s="380">
        <v>9.3456969738481346E-3</v>
      </c>
      <c r="N82" s="505">
        <v>0.10957301643698725</v>
      </c>
      <c r="O82" s="376">
        <v>4.2739728395457338E-2</v>
      </c>
      <c r="P82" s="376">
        <v>4.436422602604459E-2</v>
      </c>
      <c r="Q82" s="376">
        <v>4.3820635922075024E-2</v>
      </c>
      <c r="R82" s="376">
        <v>4.4648322177368818E-2</v>
      </c>
      <c r="S82" s="376">
        <v>4.81719752648858E-2</v>
      </c>
    </row>
    <row r="83" spans="1:19" ht="28.5" customHeight="1" x14ac:dyDescent="0.15">
      <c r="A83" s="707"/>
      <c r="B83" s="114" t="s">
        <v>340</v>
      </c>
      <c r="C83" s="119"/>
      <c r="D83" s="107"/>
      <c r="E83" s="374">
        <v>2341559007</v>
      </c>
      <c r="F83" s="374">
        <v>2385771573</v>
      </c>
      <c r="G83" s="503">
        <v>2477021448</v>
      </c>
      <c r="H83" s="374">
        <v>2458439479</v>
      </c>
      <c r="I83" s="504">
        <v>2306984048</v>
      </c>
      <c r="J83" s="380">
        <v>-1.9485336949654423E-2</v>
      </c>
      <c r="K83" s="380">
        <v>1.8881679200835104E-2</v>
      </c>
      <c r="L83" s="387">
        <v>3.8247532174782939E-2</v>
      </c>
      <c r="M83" s="380">
        <v>-7.5017392421060699E-3</v>
      </c>
      <c r="N83" s="505">
        <v>-6.1606328849553915E-2</v>
      </c>
      <c r="O83" s="376">
        <v>4.8791390982085764E-2</v>
      </c>
      <c r="P83" s="376">
        <v>5.0536621021461066E-2</v>
      </c>
      <c r="Q83" s="376">
        <v>5.1614040722049684E-2</v>
      </c>
      <c r="R83" s="376">
        <v>5.178977801707222E-2</v>
      </c>
      <c r="S83" s="376">
        <v>5.090594433027372E-2</v>
      </c>
    </row>
    <row r="84" spans="1:19" ht="28.5" customHeight="1" x14ac:dyDescent="0.15">
      <c r="A84" s="705" t="s">
        <v>341</v>
      </c>
      <c r="B84" s="120" t="s">
        <v>342</v>
      </c>
      <c r="C84" s="121"/>
      <c r="D84" s="122"/>
      <c r="E84" s="374">
        <v>2417599232</v>
      </c>
      <c r="F84" s="374">
        <v>2445796381</v>
      </c>
      <c r="G84" s="503">
        <v>2740480972</v>
      </c>
      <c r="H84" s="374">
        <v>2639100923</v>
      </c>
      <c r="I84" s="504">
        <v>2649133494</v>
      </c>
      <c r="J84" s="380">
        <v>-8.5824692304863927E-3</v>
      </c>
      <c r="K84" s="380">
        <v>1.1663285058488966E-2</v>
      </c>
      <c r="L84" s="387">
        <v>0.12048615055988997</v>
      </c>
      <c r="M84" s="380">
        <v>-3.6993524142593465E-2</v>
      </c>
      <c r="N84" s="505">
        <v>3.8015109284246194E-3</v>
      </c>
      <c r="O84" s="376">
        <v>3.7496040572140885E-2</v>
      </c>
      <c r="P84" s="376">
        <v>3.7919998621404792E-2</v>
      </c>
      <c r="Q84" s="376">
        <v>4.1118971226129203E-2</v>
      </c>
      <c r="R84" s="376">
        <v>3.9888628128769046E-2</v>
      </c>
      <c r="S84" s="376">
        <v>3.9605044910775634E-2</v>
      </c>
    </row>
    <row r="85" spans="1:19" ht="28.5" customHeight="1" x14ac:dyDescent="0.15">
      <c r="A85" s="706"/>
      <c r="B85" s="120" t="s">
        <v>343</v>
      </c>
      <c r="C85" s="121"/>
      <c r="D85" s="122"/>
      <c r="E85" s="374">
        <v>1943421429</v>
      </c>
      <c r="F85" s="374">
        <v>2032730052</v>
      </c>
      <c r="G85" s="503">
        <v>1843251431</v>
      </c>
      <c r="H85" s="374">
        <v>1978323271</v>
      </c>
      <c r="I85" s="504">
        <v>2049579611</v>
      </c>
      <c r="J85" s="380">
        <v>2.9490044884089559E-3</v>
      </c>
      <c r="K85" s="380">
        <v>4.5954326564132994E-2</v>
      </c>
      <c r="L85" s="387">
        <v>-9.3213863205088288E-2</v>
      </c>
      <c r="M85" s="380">
        <v>7.327911847963188E-2</v>
      </c>
      <c r="N85" s="505">
        <v>3.601855219747855E-2</v>
      </c>
      <c r="O85" s="376">
        <v>4.6628566717251421E-2</v>
      </c>
      <c r="P85" s="376">
        <v>4.9104575604595725E-2</v>
      </c>
      <c r="Q85" s="376">
        <v>4.3801359035171461E-2</v>
      </c>
      <c r="R85" s="376">
        <v>4.7527689332308123E-2</v>
      </c>
      <c r="S85" s="376">
        <v>4.870435519687822E-2</v>
      </c>
    </row>
    <row r="86" spans="1:19" ht="28.5" customHeight="1" x14ac:dyDescent="0.15">
      <c r="A86" s="706"/>
      <c r="B86" s="120" t="s">
        <v>344</v>
      </c>
      <c r="C86" s="121"/>
      <c r="D86" s="122"/>
      <c r="E86" s="374">
        <v>2307744640</v>
      </c>
      <c r="F86" s="374">
        <v>2396095690</v>
      </c>
      <c r="G86" s="503">
        <v>2366517234</v>
      </c>
      <c r="H86" s="374">
        <v>2397780370</v>
      </c>
      <c r="I86" s="504">
        <v>3085168584</v>
      </c>
      <c r="J86" s="380">
        <v>4.686309176291386E-2</v>
      </c>
      <c r="K86" s="380">
        <v>3.8284586807663432E-2</v>
      </c>
      <c r="L86" s="387">
        <v>-1.2344438547861167E-2</v>
      </c>
      <c r="M86" s="380">
        <v>1.3210609899999571E-2</v>
      </c>
      <c r="N86" s="505">
        <v>0.28667688775848976</v>
      </c>
      <c r="O86" s="376">
        <v>4.6268614716807509E-2</v>
      </c>
      <c r="P86" s="376">
        <v>4.8836232433515127E-2</v>
      </c>
      <c r="Q86" s="376">
        <v>4.7446962815015363E-2</v>
      </c>
      <c r="R86" s="376">
        <v>4.8602049276008759E-2</v>
      </c>
      <c r="S86" s="376">
        <v>5.8637317897733549E-2</v>
      </c>
    </row>
    <row r="87" spans="1:19" ht="28.5" customHeight="1" x14ac:dyDescent="0.15">
      <c r="A87" s="707"/>
      <c r="B87" s="123" t="s">
        <v>345</v>
      </c>
      <c r="C87" s="124"/>
      <c r="D87" s="122"/>
      <c r="E87" s="374">
        <v>0</v>
      </c>
      <c r="F87" s="374">
        <v>0</v>
      </c>
      <c r="G87" s="503">
        <v>0</v>
      </c>
      <c r="H87" s="374">
        <v>0</v>
      </c>
      <c r="I87" s="504">
        <v>0</v>
      </c>
      <c r="J87" s="382"/>
      <c r="K87" s="382"/>
      <c r="L87" s="392"/>
      <c r="M87" s="382"/>
      <c r="N87" s="506"/>
      <c r="O87" s="376" t="s">
        <v>139</v>
      </c>
      <c r="P87" s="376" t="s">
        <v>139</v>
      </c>
      <c r="Q87" s="376" t="s">
        <v>139</v>
      </c>
      <c r="R87" s="376" t="s">
        <v>139</v>
      </c>
      <c r="S87" s="376" t="s">
        <v>139</v>
      </c>
    </row>
    <row r="88" spans="1:19" ht="19.5" customHeight="1" x14ac:dyDescent="0.15">
      <c r="C88" s="125"/>
      <c r="D88" s="135"/>
      <c r="E88" s="127"/>
      <c r="F88" s="127"/>
      <c r="G88" s="127"/>
      <c r="H88" s="127"/>
      <c r="I88" s="127"/>
      <c r="J88" s="127"/>
      <c r="K88" s="127"/>
      <c r="L88" s="127"/>
      <c r="M88" s="127"/>
      <c r="N88" s="127"/>
      <c r="O88" s="127"/>
      <c r="P88" s="127"/>
      <c r="Q88" s="127"/>
      <c r="R88" s="127"/>
      <c r="S88" s="127"/>
    </row>
    <row r="89" spans="1:19" s="147" customFormat="1" x14ac:dyDescent="0.15">
      <c r="E89" s="127"/>
      <c r="F89" s="127"/>
      <c r="G89" s="127"/>
      <c r="H89" s="127"/>
      <c r="I89" s="127"/>
      <c r="J89" s="127"/>
      <c r="K89" s="127"/>
      <c r="L89" s="127"/>
      <c r="M89" s="127"/>
      <c r="N89" s="127"/>
      <c r="O89" s="127"/>
      <c r="P89" s="127"/>
      <c r="Q89" s="127"/>
      <c r="R89" s="127"/>
      <c r="S89" s="127"/>
    </row>
    <row r="90" spans="1:19" s="147" customFormat="1" x14ac:dyDescent="0.15">
      <c r="E90" s="127"/>
      <c r="F90" s="127"/>
      <c r="G90" s="127"/>
      <c r="H90" s="127"/>
      <c r="I90" s="127"/>
      <c r="J90" s="127"/>
      <c r="K90" s="127"/>
      <c r="L90" s="127"/>
      <c r="M90" s="127"/>
      <c r="N90" s="127"/>
      <c r="O90" s="127"/>
      <c r="P90" s="127"/>
      <c r="Q90" s="127"/>
      <c r="R90" s="127"/>
      <c r="S90" s="127"/>
    </row>
    <row r="91" spans="1:19" s="147" customFormat="1" x14ac:dyDescent="0.15">
      <c r="E91" s="127"/>
      <c r="F91" s="127"/>
      <c r="G91" s="127"/>
      <c r="H91" s="127"/>
      <c r="I91" s="127"/>
      <c r="J91" s="127"/>
      <c r="K91" s="127"/>
      <c r="L91" s="127"/>
      <c r="M91" s="127"/>
      <c r="N91" s="127"/>
      <c r="O91" s="127"/>
      <c r="P91" s="127"/>
      <c r="Q91" s="127"/>
      <c r="R91" s="127"/>
      <c r="S91" s="127"/>
    </row>
    <row r="92" spans="1:19" s="147" customFormat="1" x14ac:dyDescent="0.15">
      <c r="E92" s="127"/>
      <c r="F92" s="127"/>
      <c r="G92" s="127"/>
      <c r="H92" s="127"/>
      <c r="I92" s="127"/>
      <c r="J92" s="127"/>
      <c r="K92" s="127"/>
      <c r="L92" s="127"/>
      <c r="M92" s="127"/>
      <c r="N92" s="127"/>
      <c r="O92" s="127"/>
      <c r="P92" s="127"/>
      <c r="Q92" s="127"/>
      <c r="R92" s="127"/>
      <c r="S92" s="127"/>
    </row>
    <row r="93" spans="1:19" s="147" customFormat="1" x14ac:dyDescent="0.15">
      <c r="E93" s="127"/>
      <c r="F93" s="127"/>
      <c r="G93" s="127"/>
      <c r="H93" s="127"/>
      <c r="I93" s="127"/>
      <c r="J93" s="127"/>
      <c r="K93" s="127"/>
      <c r="L93" s="127"/>
      <c r="M93" s="127"/>
      <c r="N93" s="127"/>
      <c r="O93" s="127"/>
      <c r="P93" s="127"/>
      <c r="Q93" s="127"/>
      <c r="R93" s="127"/>
      <c r="S93" s="127"/>
    </row>
    <row r="94" spans="1:19" s="147" customFormat="1" x14ac:dyDescent="0.15">
      <c r="E94" s="127"/>
      <c r="F94" s="127"/>
      <c r="G94" s="127"/>
      <c r="H94" s="127"/>
      <c r="I94" s="127"/>
      <c r="J94" s="127"/>
      <c r="K94" s="127"/>
      <c r="L94" s="127"/>
      <c r="M94" s="127"/>
      <c r="N94" s="127"/>
      <c r="O94" s="127"/>
      <c r="P94" s="127"/>
      <c r="Q94" s="127"/>
      <c r="R94" s="127"/>
      <c r="S94" s="127"/>
    </row>
    <row r="95" spans="1:19" s="147" customFormat="1" x14ac:dyDescent="0.15">
      <c r="E95" s="127"/>
      <c r="F95" s="127"/>
      <c r="G95" s="127"/>
      <c r="H95" s="127"/>
      <c r="I95" s="127"/>
      <c r="J95" s="127"/>
      <c r="K95" s="127"/>
      <c r="L95" s="127"/>
      <c r="M95" s="127"/>
      <c r="N95" s="127"/>
      <c r="O95" s="127"/>
      <c r="P95" s="127"/>
      <c r="Q95" s="127"/>
      <c r="R95" s="127"/>
      <c r="S95" s="127"/>
    </row>
    <row r="96" spans="1:19" s="147" customFormat="1" x14ac:dyDescent="0.15">
      <c r="E96" s="127"/>
      <c r="F96" s="127"/>
      <c r="G96" s="127"/>
      <c r="H96" s="127"/>
      <c r="I96" s="127"/>
      <c r="J96" s="127"/>
      <c r="K96" s="127"/>
      <c r="L96" s="127"/>
      <c r="M96" s="127"/>
      <c r="N96" s="127"/>
      <c r="O96" s="127"/>
      <c r="P96" s="127"/>
      <c r="Q96" s="127"/>
      <c r="R96" s="127"/>
      <c r="S96" s="127"/>
    </row>
    <row r="97" spans="5:19" s="147" customFormat="1" x14ac:dyDescent="0.15">
      <c r="E97" s="127"/>
      <c r="F97" s="127"/>
      <c r="G97" s="127"/>
      <c r="H97" s="127"/>
      <c r="I97" s="127"/>
      <c r="J97" s="127"/>
      <c r="K97" s="127"/>
      <c r="L97" s="127"/>
      <c r="M97" s="127"/>
      <c r="N97" s="127"/>
      <c r="O97" s="127"/>
      <c r="P97" s="127"/>
      <c r="Q97" s="127"/>
      <c r="R97" s="127"/>
      <c r="S97" s="127"/>
    </row>
  </sheetData>
  <mergeCells count="89">
    <mergeCell ref="A84:A87"/>
    <mergeCell ref="C68:D68"/>
    <mergeCell ref="C69:D69"/>
    <mergeCell ref="A71:B71"/>
    <mergeCell ref="A72:D72"/>
    <mergeCell ref="A73:A81"/>
    <mergeCell ref="A82:A83"/>
    <mergeCell ref="B37:B46"/>
    <mergeCell ref="A47:A53"/>
    <mergeCell ref="B47:B48"/>
    <mergeCell ref="B49:B53"/>
    <mergeCell ref="A54:A69"/>
    <mergeCell ref="B54:B65"/>
    <mergeCell ref="B66:B69"/>
    <mergeCell ref="A4:A36"/>
    <mergeCell ref="B30:B36"/>
    <mergeCell ref="A37:A46"/>
    <mergeCell ref="A70:D70"/>
    <mergeCell ref="C60:D60"/>
    <mergeCell ref="C61:D61"/>
    <mergeCell ref="C67:D67"/>
    <mergeCell ref="C53:D53"/>
    <mergeCell ref="C54:D54"/>
    <mergeCell ref="C52:D52"/>
    <mergeCell ref="C55:D55"/>
    <mergeCell ref="C56:D56"/>
    <mergeCell ref="C62:D62"/>
    <mergeCell ref="C63:D63"/>
    <mergeCell ref="C64:D64"/>
    <mergeCell ref="C65:D65"/>
    <mergeCell ref="C66:D66"/>
    <mergeCell ref="C57:D57"/>
    <mergeCell ref="C58:D58"/>
    <mergeCell ref="C59:D59"/>
    <mergeCell ref="C43:D43"/>
    <mergeCell ref="C44:D44"/>
    <mergeCell ref="C45:D45"/>
    <mergeCell ref="C46:D46"/>
    <mergeCell ref="C47:D47"/>
    <mergeCell ref="C48:D48"/>
    <mergeCell ref="C49:D49"/>
    <mergeCell ref="C50:D50"/>
    <mergeCell ref="C51:D51"/>
    <mergeCell ref="C36:D36"/>
    <mergeCell ref="C37:D37"/>
    <mergeCell ref="C38:D38"/>
    <mergeCell ref="C39:D39"/>
    <mergeCell ref="C42:D42"/>
    <mergeCell ref="C40:D40"/>
    <mergeCell ref="C41:D41"/>
    <mergeCell ref="C35:D35"/>
    <mergeCell ref="C24:D24"/>
    <mergeCell ref="C25:D25"/>
    <mergeCell ref="C26:D26"/>
    <mergeCell ref="C27:D27"/>
    <mergeCell ref="C28:D28"/>
    <mergeCell ref="C29:D29"/>
    <mergeCell ref="C30:D30"/>
    <mergeCell ref="C31:D31"/>
    <mergeCell ref="C32:D32"/>
    <mergeCell ref="C33:D33"/>
    <mergeCell ref="C34:D34"/>
    <mergeCell ref="C18:D18"/>
    <mergeCell ref="C19:D19"/>
    <mergeCell ref="C20:D20"/>
    <mergeCell ref="C21:D21"/>
    <mergeCell ref="C22:D22"/>
    <mergeCell ref="B4:B29"/>
    <mergeCell ref="C4:D4"/>
    <mergeCell ref="C5:D5"/>
    <mergeCell ref="C6:D6"/>
    <mergeCell ref="C7:D7"/>
    <mergeCell ref="C8:D8"/>
    <mergeCell ref="C9:D9"/>
    <mergeCell ref="C10:D10"/>
    <mergeCell ref="C11:D11"/>
    <mergeCell ref="C23:D23"/>
    <mergeCell ref="C12:D12"/>
    <mergeCell ref="C13:D13"/>
    <mergeCell ref="C14:D14"/>
    <mergeCell ref="C15:D15"/>
    <mergeCell ref="C16:D16"/>
    <mergeCell ref="C17:D17"/>
    <mergeCell ref="O1:S1"/>
    <mergeCell ref="A1:A3"/>
    <mergeCell ref="B1:B3"/>
    <mergeCell ref="C1:D3"/>
    <mergeCell ref="E1:I1"/>
    <mergeCell ref="J1:N1"/>
  </mergeCells>
  <phoneticPr fontId="3"/>
  <pageMargins left="0.78740157480314965" right="0.19685039370078741" top="0.78740157480314965" bottom="0.19685039370078741" header="0.51181102362204722" footer="0.19685039370078741"/>
  <pageSetup paperSize="9" scale="40" fitToHeight="2" orientation="landscape" r:id="rId1"/>
  <headerFooter>
    <oddHeader>&amp;L&amp;"Meiryo UI,標準"&amp;20組入不動産に係るNOIの推移</oddHeader>
    <oddFooter>&amp;R&amp;"Meiryo UI,標準"&amp;22&amp;P</oddFooter>
  </headerFooter>
  <rowBreaks count="1" manualBreakCount="1">
    <brk id="46"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93"/>
  <sheetViews>
    <sheetView tabSelected="1" view="pageBreakPreview" topLeftCell="H43" zoomScale="75" zoomScaleNormal="70" zoomScaleSheetLayoutView="75" workbookViewId="0">
      <selection activeCell="R73" sqref="R73:R86"/>
    </sheetView>
  </sheetViews>
  <sheetFormatPr defaultRowHeight="16.5" x14ac:dyDescent="0.15"/>
  <cols>
    <col min="1" max="2" width="5.625" style="97" customWidth="1"/>
    <col min="3" max="3" width="13.625" style="97" customWidth="1"/>
    <col min="4" max="4" width="38.625" style="97" customWidth="1"/>
    <col min="5" max="9" width="21.625" style="98" customWidth="1"/>
    <col min="10" max="14" width="15.625" style="98" customWidth="1"/>
    <col min="15" max="19" width="15.625" style="97" customWidth="1"/>
    <col min="20" max="16384" width="9" style="97"/>
  </cols>
  <sheetData>
    <row r="1" spans="1:19" ht="50.1" customHeight="1" x14ac:dyDescent="0.15">
      <c r="A1" s="716" t="s">
        <v>17</v>
      </c>
      <c r="B1" s="716" t="s">
        <v>18</v>
      </c>
      <c r="C1" s="771" t="s">
        <v>731</v>
      </c>
      <c r="D1" s="772"/>
      <c r="E1" s="777" t="s">
        <v>493</v>
      </c>
      <c r="F1" s="777"/>
      <c r="G1" s="777"/>
      <c r="H1" s="777"/>
      <c r="I1" s="778"/>
      <c r="J1" s="777" t="s">
        <v>494</v>
      </c>
      <c r="K1" s="777"/>
      <c r="L1" s="777"/>
      <c r="M1" s="777"/>
      <c r="N1" s="778"/>
      <c r="O1" s="768" t="s">
        <v>495</v>
      </c>
      <c r="P1" s="769"/>
      <c r="Q1" s="769"/>
      <c r="R1" s="769"/>
      <c r="S1" s="770"/>
    </row>
    <row r="2" spans="1:19" ht="27" customHeight="1" x14ac:dyDescent="0.15">
      <c r="A2" s="717"/>
      <c r="B2" s="717"/>
      <c r="C2" s="773"/>
      <c r="D2" s="774"/>
      <c r="E2" s="99" t="s">
        <v>705</v>
      </c>
      <c r="F2" s="99" t="s">
        <v>706</v>
      </c>
      <c r="G2" s="99" t="s">
        <v>707</v>
      </c>
      <c r="H2" s="99" t="s">
        <v>708</v>
      </c>
      <c r="I2" s="99" t="s">
        <v>770</v>
      </c>
      <c r="J2" s="99" t="s">
        <v>705</v>
      </c>
      <c r="K2" s="99" t="s">
        <v>706</v>
      </c>
      <c r="L2" s="99" t="s">
        <v>707</v>
      </c>
      <c r="M2" s="99" t="s">
        <v>708</v>
      </c>
      <c r="N2" s="99" t="s">
        <v>770</v>
      </c>
      <c r="O2" s="99" t="s">
        <v>705</v>
      </c>
      <c r="P2" s="99" t="s">
        <v>706</v>
      </c>
      <c r="Q2" s="99" t="s">
        <v>707</v>
      </c>
      <c r="R2" s="129" t="s">
        <v>708</v>
      </c>
      <c r="S2" s="129" t="s">
        <v>770</v>
      </c>
    </row>
    <row r="3" spans="1:19" ht="21" customHeight="1" x14ac:dyDescent="0.15">
      <c r="A3" s="718"/>
      <c r="B3" s="718"/>
      <c r="C3" s="775"/>
      <c r="D3" s="776"/>
      <c r="E3" s="100" t="s">
        <v>320</v>
      </c>
      <c r="F3" s="100" t="s">
        <v>320</v>
      </c>
      <c r="G3" s="100" t="s">
        <v>320</v>
      </c>
      <c r="H3" s="100" t="s">
        <v>320</v>
      </c>
      <c r="I3" s="100" t="s">
        <v>320</v>
      </c>
      <c r="J3" s="101"/>
      <c r="K3" s="101"/>
      <c r="L3" s="101"/>
      <c r="M3" s="101"/>
      <c r="N3" s="101"/>
      <c r="O3" s="101"/>
      <c r="P3" s="101"/>
      <c r="Q3" s="101"/>
      <c r="R3" s="101"/>
      <c r="S3" s="101"/>
    </row>
    <row r="4" spans="1:19" s="98" customFormat="1" ht="28.5" customHeight="1" x14ac:dyDescent="0.15">
      <c r="A4" s="699" t="s">
        <v>29</v>
      </c>
      <c r="B4" s="699" t="s">
        <v>20</v>
      </c>
      <c r="C4" s="722" t="s">
        <v>232</v>
      </c>
      <c r="D4" s="723"/>
      <c r="E4" s="371">
        <v>166769082</v>
      </c>
      <c r="F4" s="371">
        <v>178445293</v>
      </c>
      <c r="G4" s="455">
        <v>113131324</v>
      </c>
      <c r="H4" s="455">
        <v>132596202</v>
      </c>
      <c r="I4" s="507">
        <v>188799751</v>
      </c>
      <c r="J4" s="387">
        <v>-0.11412688078294085</v>
      </c>
      <c r="K4" s="387">
        <v>7.0014242807908481E-2</v>
      </c>
      <c r="L4" s="387">
        <v>-0.3660167657098134</v>
      </c>
      <c r="M4" s="387">
        <v>0.17205560150608684</v>
      </c>
      <c r="N4" s="387">
        <v>0.42386997630595785</v>
      </c>
      <c r="O4" s="376">
        <v>2.2498122919424927E-2</v>
      </c>
      <c r="P4" s="376">
        <v>2.4498894636495103E-2</v>
      </c>
      <c r="Q4" s="376">
        <v>1.52576656244494E-2</v>
      </c>
      <c r="R4" s="376">
        <v>1.8046426071667166E-2</v>
      </c>
      <c r="S4" s="376">
        <v>2.5409198679656249E-2</v>
      </c>
    </row>
    <row r="5" spans="1:19" s="98" customFormat="1" ht="28.5" customHeight="1" x14ac:dyDescent="0.15">
      <c r="A5" s="700"/>
      <c r="B5" s="700"/>
      <c r="C5" s="722" t="s">
        <v>233</v>
      </c>
      <c r="D5" s="723"/>
      <c r="E5" s="371">
        <v>38089513</v>
      </c>
      <c r="F5" s="371">
        <v>76665098</v>
      </c>
      <c r="G5" s="455">
        <v>-23652786</v>
      </c>
      <c r="H5" s="455">
        <v>-12792977</v>
      </c>
      <c r="I5" s="507">
        <v>49160703</v>
      </c>
      <c r="J5" s="387">
        <v>3.7575335497423354E-2</v>
      </c>
      <c r="K5" s="387">
        <v>1.0127613078171938</v>
      </c>
      <c r="L5" s="387">
        <v>-1.308520912606151</v>
      </c>
      <c r="M5" s="387">
        <v>-0.45913445460505159</v>
      </c>
      <c r="N5" s="387">
        <v>-4.8427883517651908</v>
      </c>
      <c r="O5" s="376">
        <v>3.1108558705552635E-2</v>
      </c>
      <c r="P5" s="376">
        <v>6.3836917077095851E-2</v>
      </c>
      <c r="Q5" s="376">
        <v>-1.9432589476361894E-2</v>
      </c>
      <c r="R5" s="376">
        <v>-1.0503298730922676E-2</v>
      </c>
      <c r="S5" s="376">
        <v>3.9482951244035933E-2</v>
      </c>
    </row>
    <row r="6" spans="1:19" s="98" customFormat="1" ht="28.5" customHeight="1" x14ac:dyDescent="0.15">
      <c r="A6" s="700"/>
      <c r="B6" s="700"/>
      <c r="C6" s="722" t="s">
        <v>234</v>
      </c>
      <c r="D6" s="723"/>
      <c r="E6" s="371">
        <v>42318026</v>
      </c>
      <c r="F6" s="371">
        <v>49111781</v>
      </c>
      <c r="G6" s="455">
        <v>43622683</v>
      </c>
      <c r="H6" s="455">
        <v>47301688</v>
      </c>
      <c r="I6" s="507">
        <v>53235422</v>
      </c>
      <c r="J6" s="387">
        <v>-0.11800992080872759</v>
      </c>
      <c r="K6" s="387">
        <v>0.16054045148514254</v>
      </c>
      <c r="L6" s="387">
        <v>-0.11176743926268934</v>
      </c>
      <c r="M6" s="387">
        <v>8.4336972120674009E-2</v>
      </c>
      <c r="N6" s="387">
        <v>0.12544444502699353</v>
      </c>
      <c r="O6" s="376">
        <v>4.282253754245903E-2</v>
      </c>
      <c r="P6" s="376">
        <v>5.0646840794689778E-2</v>
      </c>
      <c r="Q6" s="376">
        <v>4.3750067425702907E-2</v>
      </c>
      <c r="R6" s="376">
        <v>4.7422567853525943E-2</v>
      </c>
      <c r="S6" s="376">
        <v>5.3044108476645327E-2</v>
      </c>
    </row>
    <row r="7" spans="1:19" s="98" customFormat="1" ht="28.5" customHeight="1" x14ac:dyDescent="0.15">
      <c r="A7" s="700"/>
      <c r="B7" s="700"/>
      <c r="C7" s="722" t="s">
        <v>236</v>
      </c>
      <c r="D7" s="723"/>
      <c r="E7" s="371">
        <v>37650934</v>
      </c>
      <c r="F7" s="371">
        <v>23621085</v>
      </c>
      <c r="G7" s="455">
        <v>60898928</v>
      </c>
      <c r="H7" s="455">
        <v>62312721</v>
      </c>
      <c r="I7" s="507">
        <v>50758204</v>
      </c>
      <c r="J7" s="387">
        <v>-0.3636938425580678</v>
      </c>
      <c r="K7" s="387">
        <v>-0.37262950767702069</v>
      </c>
      <c r="L7" s="387">
        <v>1.5781596399996021</v>
      </c>
      <c r="M7" s="387">
        <v>2.3215400441859994E-2</v>
      </c>
      <c r="N7" s="387">
        <v>-0.18542790002702658</v>
      </c>
      <c r="O7" s="376">
        <v>3.0951355236021025E-2</v>
      </c>
      <c r="P7" s="376">
        <v>1.9280943190226215E-2</v>
      </c>
      <c r="Q7" s="376">
        <v>4.8368442508926329E-2</v>
      </c>
      <c r="R7" s="376">
        <v>5.0256038883295974E-2</v>
      </c>
      <c r="S7" s="376">
        <v>4.0663955202095182E-2</v>
      </c>
    </row>
    <row r="8" spans="1:19" s="98" customFormat="1" ht="28.5" customHeight="1" x14ac:dyDescent="0.15">
      <c r="A8" s="700"/>
      <c r="B8" s="700"/>
      <c r="C8" s="722" t="s">
        <v>237</v>
      </c>
      <c r="D8" s="723"/>
      <c r="E8" s="371">
        <v>31313599</v>
      </c>
      <c r="F8" s="371">
        <v>44285974</v>
      </c>
      <c r="G8" s="455">
        <v>44811636</v>
      </c>
      <c r="H8" s="455">
        <v>42788838</v>
      </c>
      <c r="I8" s="507">
        <v>37389194</v>
      </c>
      <c r="J8" s="513">
        <v>-12.36893265217134</v>
      </c>
      <c r="K8" s="387">
        <v>0.41427288508101545</v>
      </c>
      <c r="L8" s="387">
        <v>1.1869717486624546E-2</v>
      </c>
      <c r="M8" s="387">
        <v>-4.5140016758147369E-2</v>
      </c>
      <c r="N8" s="387">
        <v>-0.12619281692108583</v>
      </c>
      <c r="O8" s="376">
        <v>1.8493756262580655E-2</v>
      </c>
      <c r="P8" s="376">
        <v>2.6748816966744568E-2</v>
      </c>
      <c r="Q8" s="376">
        <v>2.6740848838446862E-2</v>
      </c>
      <c r="R8" s="376">
        <v>2.5941469946968363E-2</v>
      </c>
      <c r="S8" s="376">
        <v>2.2529003380417051E-2</v>
      </c>
    </row>
    <row r="9" spans="1:19" s="98" customFormat="1" ht="28.5" customHeight="1" x14ac:dyDescent="0.15">
      <c r="A9" s="700"/>
      <c r="B9" s="700"/>
      <c r="C9" s="722" t="s">
        <v>238</v>
      </c>
      <c r="D9" s="723"/>
      <c r="E9" s="371">
        <v>113777371</v>
      </c>
      <c r="F9" s="371">
        <v>129484453</v>
      </c>
      <c r="G9" s="455">
        <v>195938525</v>
      </c>
      <c r="H9" s="455">
        <v>183908521</v>
      </c>
      <c r="I9" s="507">
        <v>186829966</v>
      </c>
      <c r="J9" s="387">
        <v>-0.50875532609415608</v>
      </c>
      <c r="K9" s="387">
        <v>0.13805101894998084</v>
      </c>
      <c r="L9" s="387">
        <v>0.51322047134106519</v>
      </c>
      <c r="M9" s="387">
        <v>-6.1396828418505245E-2</v>
      </c>
      <c r="N9" s="387">
        <v>1.5885316156721199E-2</v>
      </c>
      <c r="O9" s="376">
        <v>2.0441850715347921E-2</v>
      </c>
      <c r="P9" s="376">
        <v>2.351839257181303E-2</v>
      </c>
      <c r="Q9" s="376">
        <v>3.5156654173901306E-2</v>
      </c>
      <c r="R9" s="376">
        <v>3.331940331006733E-2</v>
      </c>
      <c r="S9" s="376">
        <v>3.3436114723539787E-2</v>
      </c>
    </row>
    <row r="10" spans="1:19" s="98" customFormat="1" ht="28.5" customHeight="1" x14ac:dyDescent="0.15">
      <c r="A10" s="700"/>
      <c r="B10" s="700"/>
      <c r="C10" s="722" t="s">
        <v>239</v>
      </c>
      <c r="D10" s="723"/>
      <c r="E10" s="371">
        <v>76112040</v>
      </c>
      <c r="F10" s="371">
        <v>91223016</v>
      </c>
      <c r="G10" s="455">
        <v>-89594537</v>
      </c>
      <c r="H10" s="455">
        <v>35706641</v>
      </c>
      <c r="I10" s="507">
        <v>57640884</v>
      </c>
      <c r="J10" s="387">
        <v>-4.7153352732859567E-2</v>
      </c>
      <c r="K10" s="387">
        <v>0.19853594779485612</v>
      </c>
      <c r="L10" s="387">
        <v>-1.9821483758002476</v>
      </c>
      <c r="M10" s="387">
        <v>-1.3985359174298764</v>
      </c>
      <c r="N10" s="387">
        <v>0.61429029406602542</v>
      </c>
      <c r="O10" s="376">
        <v>5.6763336374680784E-2</v>
      </c>
      <c r="P10" s="376">
        <v>6.9441213612209937E-2</v>
      </c>
      <c r="Q10" s="376">
        <v>-6.259902106326122E-2</v>
      </c>
      <c r="R10" s="376">
        <v>2.368511534495208E-2</v>
      </c>
      <c r="S10" s="376">
        <v>3.8026025873889008E-2</v>
      </c>
    </row>
    <row r="11" spans="1:19" s="98" customFormat="1" ht="28.5" customHeight="1" x14ac:dyDescent="0.15">
      <c r="A11" s="700"/>
      <c r="B11" s="700"/>
      <c r="C11" s="722" t="s">
        <v>241</v>
      </c>
      <c r="D11" s="723"/>
      <c r="E11" s="371">
        <v>41393474</v>
      </c>
      <c r="F11" s="371">
        <v>47231380</v>
      </c>
      <c r="G11" s="455">
        <v>44000985</v>
      </c>
      <c r="H11" s="455">
        <v>54972427</v>
      </c>
      <c r="I11" s="507">
        <v>55073747</v>
      </c>
      <c r="J11" s="387">
        <v>0.51767786835742591</v>
      </c>
      <c r="K11" s="387">
        <v>0.14103445388517041</v>
      </c>
      <c r="L11" s="387">
        <v>-6.8395100884200297E-2</v>
      </c>
      <c r="M11" s="387">
        <v>0.24934537260927228</v>
      </c>
      <c r="N11" s="387">
        <v>1.8431058173946004E-3</v>
      </c>
      <c r="O11" s="376">
        <v>2.7420389580965779E-2</v>
      </c>
      <c r="P11" s="376">
        <v>3.1636633531955248E-2</v>
      </c>
      <c r="Q11" s="376">
        <v>2.905332329495721E-2</v>
      </c>
      <c r="R11" s="376">
        <v>3.6773767149188709E-2</v>
      </c>
      <c r="S11" s="376">
        <v>3.6517927013468288E-2</v>
      </c>
    </row>
    <row r="12" spans="1:19" s="98" customFormat="1" ht="28.5" customHeight="1" x14ac:dyDescent="0.15">
      <c r="A12" s="700"/>
      <c r="B12" s="700"/>
      <c r="C12" s="722" t="s">
        <v>242</v>
      </c>
      <c r="D12" s="723"/>
      <c r="E12" s="371">
        <v>87376232</v>
      </c>
      <c r="F12" s="371">
        <v>82125138</v>
      </c>
      <c r="G12" s="455">
        <v>62790417</v>
      </c>
      <c r="H12" s="455">
        <v>91323330</v>
      </c>
      <c r="I12" s="507">
        <v>91569540</v>
      </c>
      <c r="J12" s="387">
        <v>9.9967723405078424E-2</v>
      </c>
      <c r="K12" s="387">
        <v>-6.0097510270298679E-2</v>
      </c>
      <c r="L12" s="387">
        <v>-0.235429997085667</v>
      </c>
      <c r="M12" s="387">
        <v>0.45441509012434173</v>
      </c>
      <c r="N12" s="387">
        <v>2.6960252106444215E-3</v>
      </c>
      <c r="O12" s="376">
        <v>3.2988148163293124E-2</v>
      </c>
      <c r="P12" s="376">
        <v>3.1494660868831945E-2</v>
      </c>
      <c r="Q12" s="376">
        <v>2.3692947383743702E-2</v>
      </c>
      <c r="R12" s="376">
        <v>3.49187398593147E-2</v>
      </c>
      <c r="S12" s="376">
        <v>3.4712329170048989E-2</v>
      </c>
    </row>
    <row r="13" spans="1:19" s="98" customFormat="1" ht="28.5" customHeight="1" x14ac:dyDescent="0.15">
      <c r="A13" s="700"/>
      <c r="B13" s="700"/>
      <c r="C13" s="722" t="s">
        <v>243</v>
      </c>
      <c r="D13" s="723"/>
      <c r="E13" s="371">
        <v>84711416</v>
      </c>
      <c r="F13" s="371">
        <v>83877909</v>
      </c>
      <c r="G13" s="455">
        <v>76881015</v>
      </c>
      <c r="H13" s="455">
        <v>85080524</v>
      </c>
      <c r="I13" s="507">
        <v>86840771</v>
      </c>
      <c r="J13" s="387">
        <v>-5.5737487683047704E-2</v>
      </c>
      <c r="K13" s="387">
        <v>-9.8393704102408101E-3</v>
      </c>
      <c r="L13" s="387">
        <v>-8.341760164765194E-2</v>
      </c>
      <c r="M13" s="387">
        <v>0.10665193481121445</v>
      </c>
      <c r="N13" s="387">
        <v>2.0689188515105997E-2</v>
      </c>
      <c r="O13" s="376">
        <v>5.5815659636528951E-2</v>
      </c>
      <c r="P13" s="376">
        <v>5.6745987671579845E-2</v>
      </c>
      <c r="Q13" s="376">
        <v>5.1682713901679202E-2</v>
      </c>
      <c r="R13" s="376">
        <v>5.8415118337231418E-2</v>
      </c>
      <c r="S13" s="376">
        <v>5.9579901145786589E-2</v>
      </c>
    </row>
    <row r="14" spans="1:19" s="98" customFormat="1" ht="28.5" customHeight="1" x14ac:dyDescent="0.15">
      <c r="A14" s="700"/>
      <c r="B14" s="700"/>
      <c r="C14" s="722" t="s">
        <v>244</v>
      </c>
      <c r="D14" s="723"/>
      <c r="E14" s="371">
        <v>90533315</v>
      </c>
      <c r="F14" s="371">
        <v>111749151</v>
      </c>
      <c r="G14" s="455">
        <v>192303859</v>
      </c>
      <c r="H14" s="455">
        <v>177591389</v>
      </c>
      <c r="I14" s="507">
        <v>180632356</v>
      </c>
      <c r="J14" s="387">
        <v>4.0448760044939122E-2</v>
      </c>
      <c r="K14" s="387">
        <v>0.23434286041552771</v>
      </c>
      <c r="L14" s="387">
        <v>0.72085297542886928</v>
      </c>
      <c r="M14" s="387">
        <v>-7.650636901675488E-2</v>
      </c>
      <c r="N14" s="387">
        <v>1.7123392170776928E-2</v>
      </c>
      <c r="O14" s="376">
        <v>2.0631471396027907E-2</v>
      </c>
      <c r="P14" s="376">
        <v>2.0050577726523789E-2</v>
      </c>
      <c r="Q14" s="376">
        <v>2.8856120365755824E-2</v>
      </c>
      <c r="R14" s="376">
        <v>2.6186398741726739E-2</v>
      </c>
      <c r="S14" s="376">
        <v>2.6473256538945739E-2</v>
      </c>
    </row>
    <row r="15" spans="1:19" s="98" customFormat="1" ht="28.5" customHeight="1" x14ac:dyDescent="0.15">
      <c r="A15" s="700"/>
      <c r="B15" s="700"/>
      <c r="C15" s="722" t="s">
        <v>323</v>
      </c>
      <c r="D15" s="723"/>
      <c r="E15" s="371">
        <v>1395268</v>
      </c>
      <c r="F15" s="508"/>
      <c r="G15" s="508"/>
      <c r="H15" s="508"/>
      <c r="I15" s="509"/>
      <c r="J15" s="387">
        <v>2.0815515171379927E-2</v>
      </c>
      <c r="K15" s="382"/>
      <c r="L15" s="382"/>
      <c r="M15" s="382"/>
      <c r="N15" s="382"/>
      <c r="O15" s="376">
        <v>1.5689112425653101E-2</v>
      </c>
      <c r="P15" s="376" t="s">
        <v>139</v>
      </c>
      <c r="Q15" s="376" t="s">
        <v>139</v>
      </c>
      <c r="R15" s="376" t="s">
        <v>139</v>
      </c>
      <c r="S15" s="376" t="s">
        <v>139</v>
      </c>
    </row>
    <row r="16" spans="1:19" s="98" customFormat="1" ht="28.5" customHeight="1" x14ac:dyDescent="0.15">
      <c r="A16" s="700"/>
      <c r="B16" s="700"/>
      <c r="C16" s="722" t="s">
        <v>245</v>
      </c>
      <c r="D16" s="723"/>
      <c r="E16" s="371">
        <v>287618718</v>
      </c>
      <c r="F16" s="371">
        <v>297891712</v>
      </c>
      <c r="G16" s="455">
        <v>308186063</v>
      </c>
      <c r="H16" s="455">
        <v>303181569</v>
      </c>
      <c r="I16" s="507">
        <v>277998824</v>
      </c>
      <c r="J16" s="387">
        <v>0.16720919694496789</v>
      </c>
      <c r="K16" s="387">
        <v>3.5717404178124454E-2</v>
      </c>
      <c r="L16" s="387">
        <v>3.4557359554870729E-2</v>
      </c>
      <c r="M16" s="387">
        <v>-1.6238547425812697E-2</v>
      </c>
      <c r="N16" s="387">
        <v>-8.3061596003548621E-2</v>
      </c>
      <c r="O16" s="376">
        <v>3.6503679720021012E-2</v>
      </c>
      <c r="P16" s="376">
        <v>3.8518238254924744E-2</v>
      </c>
      <c r="Q16" s="376">
        <v>3.931945743527443E-2</v>
      </c>
      <c r="R16" s="376">
        <v>3.9230058604411165E-2</v>
      </c>
      <c r="S16" s="376">
        <v>3.5609562044309366E-2</v>
      </c>
    </row>
    <row r="17" spans="1:19" s="98" customFormat="1" ht="28.5" customHeight="1" x14ac:dyDescent="0.15">
      <c r="A17" s="700"/>
      <c r="B17" s="700"/>
      <c r="C17" s="722" t="s">
        <v>246</v>
      </c>
      <c r="D17" s="723"/>
      <c r="E17" s="371">
        <v>14350139</v>
      </c>
      <c r="F17" s="371">
        <v>16187232</v>
      </c>
      <c r="G17" s="455">
        <v>17044500</v>
      </c>
      <c r="H17" s="455">
        <v>17334990</v>
      </c>
      <c r="I17" s="507">
        <v>17169370</v>
      </c>
      <c r="J17" s="387">
        <v>0.44021596004769226</v>
      </c>
      <c r="K17" s="387">
        <v>0.12801917807207303</v>
      </c>
      <c r="L17" s="387">
        <v>5.295951772359845E-2</v>
      </c>
      <c r="M17" s="387">
        <v>1.7043034409926956E-2</v>
      </c>
      <c r="N17" s="387">
        <v>-9.5540868497760879E-3</v>
      </c>
      <c r="O17" s="376">
        <v>4.6660069203432658E-2</v>
      </c>
      <c r="P17" s="376">
        <v>5.3825659532648527E-2</v>
      </c>
      <c r="Q17" s="376">
        <v>5.595385868894804E-2</v>
      </c>
      <c r="R17" s="376">
        <v>5.7744227321122159E-2</v>
      </c>
      <c r="S17" s="376">
        <v>5.7098357260938884E-2</v>
      </c>
    </row>
    <row r="18" spans="1:19" s="98" customFormat="1" ht="28.5" customHeight="1" x14ac:dyDescent="0.15">
      <c r="A18" s="700"/>
      <c r="B18" s="700"/>
      <c r="C18" s="722" t="s">
        <v>43</v>
      </c>
      <c r="D18" s="723"/>
      <c r="E18" s="371">
        <v>246352114</v>
      </c>
      <c r="F18" s="371">
        <v>247831325</v>
      </c>
      <c r="G18" s="455">
        <v>254654491</v>
      </c>
      <c r="H18" s="455">
        <v>261654448</v>
      </c>
      <c r="I18" s="507">
        <v>278353450</v>
      </c>
      <c r="J18" s="387">
        <v>0.49809344236765402</v>
      </c>
      <c r="K18" s="387">
        <v>6.0044583177394613E-3</v>
      </c>
      <c r="L18" s="387">
        <v>2.7531491428696514E-2</v>
      </c>
      <c r="M18" s="387">
        <v>2.7488056356327915E-2</v>
      </c>
      <c r="N18" s="387">
        <v>6.3820822186061207E-2</v>
      </c>
      <c r="O18" s="376">
        <v>2.206491985553425E-2</v>
      </c>
      <c r="P18" s="376">
        <v>2.2521380285611254E-2</v>
      </c>
      <c r="Q18" s="376">
        <v>2.2732554333438262E-2</v>
      </c>
      <c r="R18" s="376">
        <v>2.3615172018910908E-2</v>
      </c>
      <c r="S18" s="376">
        <v>2.4854224676716483E-2</v>
      </c>
    </row>
    <row r="19" spans="1:19" s="98" customFormat="1" ht="28.5" customHeight="1" x14ac:dyDescent="0.15">
      <c r="A19" s="700"/>
      <c r="B19" s="700"/>
      <c r="C19" s="722" t="s">
        <v>324</v>
      </c>
      <c r="D19" s="723"/>
      <c r="E19" s="371">
        <v>9894202</v>
      </c>
      <c r="F19" s="371">
        <v>12424176</v>
      </c>
      <c r="G19" s="455">
        <v>11961854</v>
      </c>
      <c r="H19" s="455">
        <v>19920932</v>
      </c>
      <c r="I19" s="507">
        <v>47817921</v>
      </c>
      <c r="J19" s="387">
        <v>-0.17528007938621551</v>
      </c>
      <c r="K19" s="387">
        <v>0.25570268324822965</v>
      </c>
      <c r="L19" s="387">
        <v>-3.7211481872117716E-2</v>
      </c>
      <c r="M19" s="387">
        <v>0.66537160543842122</v>
      </c>
      <c r="N19" s="387">
        <v>1.4003857349646092</v>
      </c>
      <c r="O19" s="376">
        <v>5.030423053802878E-3</v>
      </c>
      <c r="P19" s="376">
        <v>6.4331914882177982E-3</v>
      </c>
      <c r="Q19" s="376">
        <v>6.1042643584186661E-3</v>
      </c>
      <c r="R19" s="376">
        <v>1.0302046585457579E-2</v>
      </c>
      <c r="S19" s="376">
        <v>2.4532670363578278E-2</v>
      </c>
    </row>
    <row r="20" spans="1:19" s="98" customFormat="1" ht="28.5" customHeight="1" x14ac:dyDescent="0.15">
      <c r="A20" s="700"/>
      <c r="B20" s="700"/>
      <c r="C20" s="722" t="s">
        <v>46</v>
      </c>
      <c r="D20" s="723"/>
      <c r="E20" s="371">
        <v>32552941</v>
      </c>
      <c r="F20" s="371">
        <v>31648195</v>
      </c>
      <c r="G20" s="455">
        <v>23072688</v>
      </c>
      <c r="H20" s="455">
        <v>6951552</v>
      </c>
      <c r="I20" s="507">
        <v>17744944</v>
      </c>
      <c r="J20" s="387">
        <v>2.569976021904825E-2</v>
      </c>
      <c r="K20" s="387">
        <v>-2.7793064841668224E-2</v>
      </c>
      <c r="L20" s="387">
        <v>-0.27096354152266822</v>
      </c>
      <c r="M20" s="387">
        <v>-0.69871078740370429</v>
      </c>
      <c r="N20" s="387">
        <v>1.552659319818078</v>
      </c>
      <c r="O20" s="376">
        <v>3.6135887801892023E-2</v>
      </c>
      <c r="P20" s="376">
        <v>3.5903479599383212E-2</v>
      </c>
      <c r="Q20" s="376">
        <v>2.5885623635270381E-2</v>
      </c>
      <c r="R20" s="376">
        <v>7.9270463386374168E-3</v>
      </c>
      <c r="S20" s="376">
        <v>2.0110229484492988E-2</v>
      </c>
    </row>
    <row r="21" spans="1:19" s="98" customFormat="1" ht="28.5" customHeight="1" x14ac:dyDescent="0.15">
      <c r="A21" s="700"/>
      <c r="B21" s="700"/>
      <c r="C21" s="722" t="s">
        <v>47</v>
      </c>
      <c r="D21" s="723"/>
      <c r="E21" s="371">
        <v>104186753</v>
      </c>
      <c r="F21" s="371">
        <v>115149383</v>
      </c>
      <c r="G21" s="455">
        <v>115321007</v>
      </c>
      <c r="H21" s="455">
        <v>115206427</v>
      </c>
      <c r="I21" s="507">
        <v>109980829</v>
      </c>
      <c r="J21" s="387">
        <v>0.11610149399216804</v>
      </c>
      <c r="K21" s="387">
        <v>0.10522095836886289</v>
      </c>
      <c r="L21" s="387">
        <v>1.4904465445550845E-3</v>
      </c>
      <c r="M21" s="387">
        <v>-9.9357439707407338E-4</v>
      </c>
      <c r="N21" s="387">
        <v>-4.5358563198909033E-2</v>
      </c>
      <c r="O21" s="376">
        <v>7.1859247488286732E-2</v>
      </c>
      <c r="P21" s="376">
        <v>8.0960260054774039E-2</v>
      </c>
      <c r="Q21" s="376">
        <v>7.9983308565185804E-2</v>
      </c>
      <c r="R21" s="376">
        <v>8.1011224575798346E-2</v>
      </c>
      <c r="S21" s="376">
        <v>7.6677754954490113E-2</v>
      </c>
    </row>
    <row r="22" spans="1:19" s="98" customFormat="1" ht="28.5" customHeight="1" x14ac:dyDescent="0.15">
      <c r="A22" s="700"/>
      <c r="B22" s="700"/>
      <c r="C22" s="722" t="s">
        <v>369</v>
      </c>
      <c r="D22" s="723"/>
      <c r="E22" s="371">
        <v>157914125</v>
      </c>
      <c r="F22" s="371">
        <v>152770680</v>
      </c>
      <c r="G22" s="455">
        <v>164441596</v>
      </c>
      <c r="H22" s="455">
        <v>148529556</v>
      </c>
      <c r="I22" s="507">
        <v>166246510</v>
      </c>
      <c r="J22" s="387">
        <v>3.6846164052066241E-2</v>
      </c>
      <c r="K22" s="387">
        <v>-3.25711522006027E-2</v>
      </c>
      <c r="L22" s="387">
        <v>7.6394999354588197E-2</v>
      </c>
      <c r="M22" s="387">
        <v>-9.6764081516211992E-2</v>
      </c>
      <c r="N22" s="387">
        <v>0.11928234674046963</v>
      </c>
      <c r="O22" s="376">
        <v>3.5803153840007734E-2</v>
      </c>
      <c r="P22" s="376">
        <v>3.5236898818495795E-2</v>
      </c>
      <c r="Q22" s="376">
        <v>3.735253776368274E-2</v>
      </c>
      <c r="R22" s="376">
        <v>3.4144345061798614E-2</v>
      </c>
      <c r="S22" s="376">
        <v>3.7817742287544115E-2</v>
      </c>
    </row>
    <row r="23" spans="1:19" s="98" customFormat="1" ht="28.5" customHeight="1" x14ac:dyDescent="0.15">
      <c r="A23" s="700"/>
      <c r="B23" s="700"/>
      <c r="C23" s="722" t="s">
        <v>325</v>
      </c>
      <c r="D23" s="723"/>
      <c r="E23" s="371">
        <v>64945341</v>
      </c>
      <c r="F23" s="371">
        <v>93375499</v>
      </c>
      <c r="G23" s="455">
        <v>119103318</v>
      </c>
      <c r="H23" s="455">
        <v>126467558</v>
      </c>
      <c r="I23" s="507">
        <v>128666704</v>
      </c>
      <c r="J23" s="387">
        <v>0.85369490445650809</v>
      </c>
      <c r="K23" s="387">
        <v>0.43775515783341562</v>
      </c>
      <c r="L23" s="387">
        <v>0.27553072567783549</v>
      </c>
      <c r="M23" s="387">
        <v>6.1830687202181892E-2</v>
      </c>
      <c r="N23" s="387">
        <v>1.7389012919819327E-2</v>
      </c>
      <c r="O23" s="376">
        <v>2.4077395729252538E-2</v>
      </c>
      <c r="P23" s="376">
        <v>3.5164999050709113E-2</v>
      </c>
      <c r="Q23" s="376">
        <v>4.4154258194622015E-2</v>
      </c>
      <c r="R23" s="376">
        <v>4.7489946505978264E-2</v>
      </c>
      <c r="S23" s="376">
        <v>4.7853447724434797E-2</v>
      </c>
    </row>
    <row r="24" spans="1:19" s="98" customFormat="1" ht="28.5" customHeight="1" x14ac:dyDescent="0.15">
      <c r="A24" s="700"/>
      <c r="B24" s="700"/>
      <c r="C24" s="722" t="s">
        <v>539</v>
      </c>
      <c r="D24" s="723"/>
      <c r="E24" s="371">
        <v>101888306</v>
      </c>
      <c r="F24" s="371">
        <v>113764074</v>
      </c>
      <c r="G24" s="455">
        <v>121019590</v>
      </c>
      <c r="H24" s="455">
        <v>107442905</v>
      </c>
      <c r="I24" s="507">
        <v>104170313</v>
      </c>
      <c r="J24" s="387">
        <v>-5.96448599184876E-2</v>
      </c>
      <c r="K24" s="387">
        <v>0.11655673223186182</v>
      </c>
      <c r="L24" s="387">
        <v>6.3776865093632285E-2</v>
      </c>
      <c r="M24" s="387">
        <v>-0.11218584528339585</v>
      </c>
      <c r="N24" s="387">
        <v>-3.0458893493246483E-2</v>
      </c>
      <c r="O24" s="376">
        <v>4.0571855620366026E-2</v>
      </c>
      <c r="P24" s="376">
        <v>4.6390266162082437E-2</v>
      </c>
      <c r="Q24" s="376">
        <v>4.8901522775596451E-2</v>
      </c>
      <c r="R24" s="376">
        <v>4.4193004416522859E-2</v>
      </c>
      <c r="S24" s="376">
        <v>4.2677951289245439E-2</v>
      </c>
    </row>
    <row r="25" spans="1:19" s="98" customFormat="1" ht="28.5" customHeight="1" x14ac:dyDescent="0.15">
      <c r="A25" s="700"/>
      <c r="B25" s="700"/>
      <c r="C25" s="722" t="s">
        <v>51</v>
      </c>
      <c r="D25" s="723"/>
      <c r="E25" s="371">
        <v>177998085</v>
      </c>
      <c r="F25" s="371">
        <v>136078934</v>
      </c>
      <c r="G25" s="455">
        <v>136629317</v>
      </c>
      <c r="H25" s="455">
        <v>140037758</v>
      </c>
      <c r="I25" s="507">
        <v>164400970</v>
      </c>
      <c r="J25" s="387">
        <v>0.34041692309632865</v>
      </c>
      <c r="K25" s="387">
        <v>-0.23550338196054188</v>
      </c>
      <c r="L25" s="387">
        <v>4.0445863575033587E-3</v>
      </c>
      <c r="M25" s="387">
        <v>2.4946629865682489E-2</v>
      </c>
      <c r="N25" s="387">
        <v>0.1739760215241378</v>
      </c>
      <c r="O25" s="376">
        <v>2.3354961478006486E-2</v>
      </c>
      <c r="P25" s="376">
        <v>1.819410273258857E-2</v>
      </c>
      <c r="Q25" s="376">
        <v>1.801315802002464E-2</v>
      </c>
      <c r="R25" s="376">
        <v>1.8707471381257338E-2</v>
      </c>
      <c r="S25" s="376">
        <v>2.1772696392828226E-2</v>
      </c>
    </row>
    <row r="26" spans="1:19" s="98" customFormat="1" ht="28.5" customHeight="1" x14ac:dyDescent="0.15">
      <c r="A26" s="700"/>
      <c r="B26" s="700"/>
      <c r="C26" s="722" t="s">
        <v>52</v>
      </c>
      <c r="D26" s="723"/>
      <c r="E26" s="371">
        <v>62141851</v>
      </c>
      <c r="F26" s="371">
        <v>67191599</v>
      </c>
      <c r="G26" s="455">
        <v>69537300</v>
      </c>
      <c r="H26" s="455">
        <v>63355484</v>
      </c>
      <c r="I26" s="507">
        <v>59940243</v>
      </c>
      <c r="J26" s="387">
        <v>-5.3568916680906881E-2</v>
      </c>
      <c r="K26" s="387">
        <v>8.1261628334823824E-2</v>
      </c>
      <c r="L26" s="387">
        <v>3.4910629229109431E-2</v>
      </c>
      <c r="M26" s="387">
        <v>-8.8899281392863974E-2</v>
      </c>
      <c r="N26" s="387">
        <v>-5.3906004411551807E-2</v>
      </c>
      <c r="O26" s="376">
        <v>3.3897584870929094E-2</v>
      </c>
      <c r="P26" s="376">
        <v>3.7286523216596236E-2</v>
      </c>
      <c r="Q26" s="376">
        <v>3.7983642241901365E-2</v>
      </c>
      <c r="R26" s="376">
        <v>3.4775410415600658E-2</v>
      </c>
      <c r="S26" s="376">
        <v>3.2233247636650496E-2</v>
      </c>
    </row>
    <row r="27" spans="1:19" s="98" customFormat="1" ht="28.5" customHeight="1" x14ac:dyDescent="0.15">
      <c r="A27" s="700"/>
      <c r="B27" s="700"/>
      <c r="C27" s="722" t="s">
        <v>371</v>
      </c>
      <c r="D27" s="723"/>
      <c r="E27" s="371">
        <v>651555640</v>
      </c>
      <c r="F27" s="371">
        <v>646200677</v>
      </c>
      <c r="G27" s="455">
        <v>671703964</v>
      </c>
      <c r="H27" s="455">
        <v>671700666</v>
      </c>
      <c r="I27" s="507">
        <v>671704328</v>
      </c>
      <c r="J27" s="387">
        <v>4.8693909275839206E-2</v>
      </c>
      <c r="K27" s="387">
        <v>-8.2187347806551101E-3</v>
      </c>
      <c r="L27" s="387">
        <v>3.9466512350930266E-2</v>
      </c>
      <c r="M27" s="387">
        <v>-4.9099010527798524E-6</v>
      </c>
      <c r="N27" s="387">
        <v>5.4518332128615162E-6</v>
      </c>
      <c r="O27" s="376">
        <v>3.3668838074808846E-2</v>
      </c>
      <c r="P27" s="376">
        <v>3.3945583423596951E-2</v>
      </c>
      <c r="Q27" s="376">
        <v>3.4709993452168152E-2</v>
      </c>
      <c r="R27" s="376">
        <v>3.5091249656232948E-2</v>
      </c>
      <c r="S27" s="376">
        <v>3.4710012261700771E-2</v>
      </c>
    </row>
    <row r="28" spans="1:19" s="98" customFormat="1" ht="28.5" customHeight="1" x14ac:dyDescent="0.15">
      <c r="A28" s="700"/>
      <c r="B28" s="700"/>
      <c r="C28" s="722" t="s">
        <v>372</v>
      </c>
      <c r="D28" s="723"/>
      <c r="E28" s="371">
        <v>64292277</v>
      </c>
      <c r="F28" s="371">
        <v>62244738</v>
      </c>
      <c r="G28" s="443">
        <v>66734005</v>
      </c>
      <c r="H28" s="443">
        <v>69903565</v>
      </c>
      <c r="I28" s="372">
        <v>66582691</v>
      </c>
      <c r="J28" s="387">
        <v>-8.622488239630452E-2</v>
      </c>
      <c r="K28" s="387">
        <v>-3.1847355476303942E-2</v>
      </c>
      <c r="L28" s="387">
        <v>7.2122835507798272E-2</v>
      </c>
      <c r="M28" s="387">
        <v>4.7495426057524943E-2</v>
      </c>
      <c r="N28" s="387">
        <v>-4.7506504138952001E-2</v>
      </c>
      <c r="O28" s="376">
        <v>4.7372955783059591E-2</v>
      </c>
      <c r="P28" s="376">
        <v>4.652581173578077E-2</v>
      </c>
      <c r="Q28" s="376">
        <v>4.8992531752246438E-2</v>
      </c>
      <c r="R28" s="376">
        <v>5.1952876297724236E-2</v>
      </c>
      <c r="S28" s="376">
        <v>4.8989111568567605E-2</v>
      </c>
    </row>
    <row r="29" spans="1:19" s="98" customFormat="1" ht="28.5" customHeight="1" x14ac:dyDescent="0.15">
      <c r="A29" s="700"/>
      <c r="B29" s="701"/>
      <c r="C29" s="722" t="s">
        <v>326</v>
      </c>
      <c r="D29" s="723"/>
      <c r="E29" s="371">
        <v>88669966</v>
      </c>
      <c r="F29" s="371">
        <v>95107559</v>
      </c>
      <c r="G29" s="443">
        <v>99021542</v>
      </c>
      <c r="H29" s="443">
        <v>101808414</v>
      </c>
      <c r="I29" s="372">
        <v>107521721</v>
      </c>
      <c r="J29" s="387">
        <v>0.13411832377273053</v>
      </c>
      <c r="K29" s="387">
        <v>7.2601730782213228E-2</v>
      </c>
      <c r="L29" s="387">
        <v>4.1153227368604842E-2</v>
      </c>
      <c r="M29" s="387">
        <v>2.8144098180171745E-2</v>
      </c>
      <c r="N29" s="387">
        <v>5.6118220248475729E-2</v>
      </c>
      <c r="O29" s="376">
        <v>4.133986743833399E-2</v>
      </c>
      <c r="P29" s="376">
        <v>4.5154153264331649E-2</v>
      </c>
      <c r="Q29" s="376">
        <v>4.6289737656123903E-2</v>
      </c>
      <c r="R29" s="376">
        <v>4.8211902269136048E-2</v>
      </c>
      <c r="S29" s="376">
        <v>5.0508425386041257E-2</v>
      </c>
    </row>
    <row r="30" spans="1:19" s="98" customFormat="1" ht="28.5" customHeight="1" x14ac:dyDescent="0.15">
      <c r="A30" s="700"/>
      <c r="B30" s="699" t="s">
        <v>21</v>
      </c>
      <c r="C30" s="722" t="s">
        <v>249</v>
      </c>
      <c r="D30" s="723"/>
      <c r="E30" s="371">
        <v>266202697</v>
      </c>
      <c r="F30" s="371">
        <v>265181554</v>
      </c>
      <c r="G30" s="455">
        <v>267266323</v>
      </c>
      <c r="H30" s="455">
        <v>267051069</v>
      </c>
      <c r="I30" s="507">
        <v>261966081</v>
      </c>
      <c r="J30" s="387">
        <v>3.2439546312651203E-2</v>
      </c>
      <c r="K30" s="387">
        <v>-3.8359603847289347E-3</v>
      </c>
      <c r="L30" s="387">
        <v>7.8616667281465585E-3</v>
      </c>
      <c r="M30" s="387">
        <v>-8.0539140728179209E-4</v>
      </c>
      <c r="N30" s="387">
        <v>-1.9041256861622974E-2</v>
      </c>
      <c r="O30" s="376">
        <v>4.5553897001294384E-2</v>
      </c>
      <c r="P30" s="376">
        <v>4.6203213733254291E-2</v>
      </c>
      <c r="Q30" s="376">
        <v>4.5879652397443439E-2</v>
      </c>
      <c r="R30" s="376">
        <v>4.6412705230811806E-2</v>
      </c>
      <c r="S30" s="376">
        <v>4.5067232575038703E-2</v>
      </c>
    </row>
    <row r="31" spans="1:19" s="98" customFormat="1" ht="28.5" customHeight="1" x14ac:dyDescent="0.15">
      <c r="A31" s="700"/>
      <c r="B31" s="700"/>
      <c r="C31" s="722" t="s">
        <v>250</v>
      </c>
      <c r="D31" s="723"/>
      <c r="E31" s="371">
        <v>24523334</v>
      </c>
      <c r="F31" s="371">
        <v>24149564</v>
      </c>
      <c r="G31" s="455">
        <v>20002391</v>
      </c>
      <c r="H31" s="455">
        <v>30240179</v>
      </c>
      <c r="I31" s="507">
        <v>2816708</v>
      </c>
      <c r="J31" s="387">
        <v>0.34538326360089727</v>
      </c>
      <c r="K31" s="387">
        <v>-1.5241402331346953E-2</v>
      </c>
      <c r="L31" s="387">
        <v>-0.17172869042273392</v>
      </c>
      <c r="M31" s="387">
        <v>0.5118282109373824</v>
      </c>
      <c r="N31" s="387">
        <v>-0.90685544553158892</v>
      </c>
      <c r="O31" s="376">
        <v>2.2208791599212553E-2</v>
      </c>
      <c r="P31" s="376">
        <v>2.2258211405096807E-2</v>
      </c>
      <c r="Q31" s="376">
        <v>1.8159391395860199E-2</v>
      </c>
      <c r="R31" s="376">
        <v>2.7792144661358875E-2</v>
      </c>
      <c r="S31" s="376">
        <v>5.2406242782217774E-3</v>
      </c>
    </row>
    <row r="32" spans="1:19" s="98" customFormat="1" ht="28.5" customHeight="1" x14ac:dyDescent="0.15">
      <c r="A32" s="700"/>
      <c r="B32" s="700"/>
      <c r="C32" s="722" t="s">
        <v>54</v>
      </c>
      <c r="D32" s="723"/>
      <c r="E32" s="371">
        <v>20195845</v>
      </c>
      <c r="F32" s="371">
        <v>53623712</v>
      </c>
      <c r="G32" s="455">
        <v>54985346</v>
      </c>
      <c r="H32" s="455">
        <v>58629518</v>
      </c>
      <c r="I32" s="507">
        <v>47599282</v>
      </c>
      <c r="J32" s="387">
        <v>-0.37905299320368963</v>
      </c>
      <c r="K32" s="387">
        <v>1.6551853611473053</v>
      </c>
      <c r="L32" s="387">
        <v>2.5392386114560662E-2</v>
      </c>
      <c r="M32" s="387">
        <v>6.6275330885432637E-2</v>
      </c>
      <c r="N32" s="387">
        <v>-0.18813451613230045</v>
      </c>
      <c r="O32" s="376">
        <v>9.2562868173939553E-3</v>
      </c>
      <c r="P32" s="376">
        <v>2.5017394046698969E-2</v>
      </c>
      <c r="Q32" s="376">
        <v>2.527034734284881E-2</v>
      </c>
      <c r="R32" s="376">
        <v>2.7284186224073147E-2</v>
      </c>
      <c r="S32" s="376">
        <v>2.1944905957935839E-2</v>
      </c>
    </row>
    <row r="33" spans="1:19" s="98" customFormat="1" ht="28.5" customHeight="1" x14ac:dyDescent="0.15">
      <c r="A33" s="700"/>
      <c r="B33" s="700"/>
      <c r="C33" s="722" t="s">
        <v>401</v>
      </c>
      <c r="D33" s="723"/>
      <c r="E33" s="371">
        <v>36227621</v>
      </c>
      <c r="F33" s="371">
        <v>35991221</v>
      </c>
      <c r="G33" s="455">
        <v>36492635</v>
      </c>
      <c r="H33" s="455">
        <v>36352096</v>
      </c>
      <c r="I33" s="507">
        <v>36350274</v>
      </c>
      <c r="J33" s="387">
        <v>1.1707253821431922E-3</v>
      </c>
      <c r="K33" s="387">
        <v>-6.5254077820898039E-3</v>
      </c>
      <c r="L33" s="387">
        <v>1.3931564033351355E-2</v>
      </c>
      <c r="M33" s="387">
        <v>-3.8511606520055348E-3</v>
      </c>
      <c r="N33" s="387">
        <v>-5.012090637084585E-5</v>
      </c>
      <c r="O33" s="376">
        <v>2.671775060441502E-2</v>
      </c>
      <c r="P33" s="376">
        <v>2.7094505099712247E-2</v>
      </c>
      <c r="Q33" s="376">
        <v>2.7135842217599085E-2</v>
      </c>
      <c r="R33" s="376">
        <v>2.7441894604365243E-2</v>
      </c>
      <c r="S33" s="376">
        <v>2.7255458984114217E-2</v>
      </c>
    </row>
    <row r="34" spans="1:19" s="98" customFormat="1" ht="28.5" customHeight="1" x14ac:dyDescent="0.15">
      <c r="A34" s="700"/>
      <c r="B34" s="700"/>
      <c r="C34" s="722" t="s">
        <v>56</v>
      </c>
      <c r="D34" s="723"/>
      <c r="E34" s="371">
        <v>48330876</v>
      </c>
      <c r="F34" s="371">
        <v>47646846</v>
      </c>
      <c r="G34" s="455">
        <v>46591368</v>
      </c>
      <c r="H34" s="455">
        <v>47508726</v>
      </c>
      <c r="I34" s="507">
        <v>45614922</v>
      </c>
      <c r="J34" s="387">
        <v>-3.2379908144924857E-5</v>
      </c>
      <c r="K34" s="387">
        <v>-1.4153064388901206E-2</v>
      </c>
      <c r="L34" s="387">
        <v>-2.2152106353482453E-2</v>
      </c>
      <c r="M34" s="387">
        <v>1.9689441185757842E-2</v>
      </c>
      <c r="N34" s="387">
        <v>-3.9862234992367504E-2</v>
      </c>
      <c r="O34" s="376">
        <v>2.8570051963692545E-2</v>
      </c>
      <c r="P34" s="376">
        <v>2.8685649144984369E-2</v>
      </c>
      <c r="Q34" s="376">
        <v>2.7644143981180837E-2</v>
      </c>
      <c r="R34" s="376">
        <v>2.8551268699526303E-2</v>
      </c>
      <c r="S34" s="376">
        <v>2.716576514374322E-2</v>
      </c>
    </row>
    <row r="35" spans="1:19" s="98" customFormat="1" ht="28.5" customHeight="1" x14ac:dyDescent="0.15">
      <c r="A35" s="700"/>
      <c r="B35" s="700"/>
      <c r="C35" s="722" t="s">
        <v>723</v>
      </c>
      <c r="D35" s="723"/>
      <c r="E35" s="383"/>
      <c r="F35" s="383"/>
      <c r="G35" s="383"/>
      <c r="H35" s="383"/>
      <c r="I35" s="507">
        <v>15068931</v>
      </c>
      <c r="J35" s="383"/>
      <c r="K35" s="383"/>
      <c r="L35" s="383"/>
      <c r="M35" s="383"/>
      <c r="N35" s="530" t="s">
        <v>139</v>
      </c>
      <c r="O35" s="376" t="s">
        <v>139</v>
      </c>
      <c r="P35" s="376" t="s">
        <v>139</v>
      </c>
      <c r="Q35" s="376" t="s">
        <v>139</v>
      </c>
      <c r="R35" s="376" t="s">
        <v>139</v>
      </c>
      <c r="S35" s="376">
        <v>3.193478633372817E-2</v>
      </c>
    </row>
    <row r="36" spans="1:19" s="98" customFormat="1" ht="28.5" customHeight="1" x14ac:dyDescent="0.15">
      <c r="A36" s="726"/>
      <c r="B36" s="701"/>
      <c r="C36" s="722" t="s">
        <v>752</v>
      </c>
      <c r="D36" s="723"/>
      <c r="E36" s="383"/>
      <c r="F36" s="383"/>
      <c r="G36" s="383"/>
      <c r="H36" s="383"/>
      <c r="I36" s="507">
        <v>5382601</v>
      </c>
      <c r="J36" s="383"/>
      <c r="K36" s="383"/>
      <c r="L36" s="383"/>
      <c r="M36" s="383"/>
      <c r="N36" s="530" t="s">
        <v>139</v>
      </c>
      <c r="O36" s="376" t="s">
        <v>139</v>
      </c>
      <c r="P36" s="376" t="s">
        <v>139</v>
      </c>
      <c r="Q36" s="376" t="s">
        <v>139</v>
      </c>
      <c r="R36" s="376" t="s">
        <v>139</v>
      </c>
      <c r="S36" s="376">
        <v>3.5415497454246825E-2</v>
      </c>
    </row>
    <row r="37" spans="1:19" s="98" customFormat="1" ht="28.5" customHeight="1" x14ac:dyDescent="0.15">
      <c r="A37" s="763" t="s">
        <v>57</v>
      </c>
      <c r="B37" s="763" t="s">
        <v>20</v>
      </c>
      <c r="C37" s="722" t="s">
        <v>251</v>
      </c>
      <c r="D37" s="723"/>
      <c r="E37" s="371">
        <v>96343371</v>
      </c>
      <c r="F37" s="371">
        <v>105572042</v>
      </c>
      <c r="G37" s="455">
        <v>108326608</v>
      </c>
      <c r="H37" s="455">
        <v>81954605</v>
      </c>
      <c r="I37" s="507">
        <v>87284513</v>
      </c>
      <c r="J37" s="387">
        <v>9.9657989111849282E-2</v>
      </c>
      <c r="K37" s="387">
        <v>9.5789371953779776E-2</v>
      </c>
      <c r="L37" s="387">
        <v>2.609181320941012E-2</v>
      </c>
      <c r="M37" s="387">
        <v>-0.24344898715927668</v>
      </c>
      <c r="N37" s="387">
        <v>6.5034881200391359E-2</v>
      </c>
      <c r="O37" s="376">
        <v>4.2757882085869704E-2</v>
      </c>
      <c r="P37" s="376">
        <v>4.7966091811365914E-2</v>
      </c>
      <c r="Q37" s="376">
        <v>4.87478414907569E-2</v>
      </c>
      <c r="R37" s="376">
        <v>3.7526939416281484E-2</v>
      </c>
      <c r="S37" s="376">
        <v>3.9758949600398871E-2</v>
      </c>
    </row>
    <row r="38" spans="1:19" s="98" customFormat="1" ht="28.5" customHeight="1" x14ac:dyDescent="0.15">
      <c r="A38" s="763"/>
      <c r="B38" s="763"/>
      <c r="C38" s="722" t="s">
        <v>252</v>
      </c>
      <c r="D38" s="723"/>
      <c r="E38" s="371">
        <v>43361729</v>
      </c>
      <c r="F38" s="371">
        <v>61933292</v>
      </c>
      <c r="G38" s="455">
        <v>44919244</v>
      </c>
      <c r="H38" s="455">
        <v>41890181</v>
      </c>
      <c r="I38" s="507">
        <v>38079954</v>
      </c>
      <c r="J38" s="387">
        <v>-0.15954055837193215</v>
      </c>
      <c r="K38" s="387">
        <v>0.42829387638117472</v>
      </c>
      <c r="L38" s="387">
        <v>-0.27471570540768281</v>
      </c>
      <c r="M38" s="387">
        <v>-6.7433525818021339E-2</v>
      </c>
      <c r="N38" s="387">
        <v>-9.0957520570273981E-2</v>
      </c>
      <c r="O38" s="376">
        <v>3.6733518413191238E-2</v>
      </c>
      <c r="P38" s="376">
        <v>5.3600833084633238E-2</v>
      </c>
      <c r="Q38" s="376">
        <v>3.8455247910179763E-2</v>
      </c>
      <c r="R38" s="376">
        <v>3.6536877360598637E-2</v>
      </c>
      <c r="S38" s="376">
        <v>3.3080900901952606E-2</v>
      </c>
    </row>
    <row r="39" spans="1:19" s="98" customFormat="1" ht="28.5" customHeight="1" x14ac:dyDescent="0.15">
      <c r="A39" s="763"/>
      <c r="B39" s="763"/>
      <c r="C39" s="722" t="s">
        <v>253</v>
      </c>
      <c r="D39" s="723"/>
      <c r="E39" s="371">
        <v>52368656</v>
      </c>
      <c r="F39" s="371">
        <v>56673263</v>
      </c>
      <c r="G39" s="455">
        <v>57807227</v>
      </c>
      <c r="H39" s="455">
        <v>51481899</v>
      </c>
      <c r="I39" s="507">
        <v>56215729</v>
      </c>
      <c r="J39" s="387">
        <v>-9.1226790287521217E-2</v>
      </c>
      <c r="K39" s="387">
        <v>8.2198156851686244E-2</v>
      </c>
      <c r="L39" s="387">
        <v>2.0008800269714487E-2</v>
      </c>
      <c r="M39" s="387">
        <v>-0.10942105906585002</v>
      </c>
      <c r="N39" s="387">
        <v>9.1951347793134047E-2</v>
      </c>
      <c r="O39" s="376">
        <v>3.9984658474219822E-2</v>
      </c>
      <c r="P39" s="376">
        <v>4.4315990598796234E-2</v>
      </c>
      <c r="Q39" s="376">
        <v>4.4840072630610038E-2</v>
      </c>
      <c r="R39" s="376">
        <v>4.0722773691653856E-2</v>
      </c>
      <c r="S39" s="376">
        <v>4.436424213496918E-2</v>
      </c>
    </row>
    <row r="40" spans="1:19" s="98" customFormat="1" ht="28.5" customHeight="1" x14ac:dyDescent="0.15">
      <c r="A40" s="763"/>
      <c r="B40" s="763"/>
      <c r="C40" s="722" t="s">
        <v>255</v>
      </c>
      <c r="D40" s="723"/>
      <c r="E40" s="371">
        <v>37657870</v>
      </c>
      <c r="F40" s="371">
        <v>46024937</v>
      </c>
      <c r="G40" s="455">
        <v>45894843</v>
      </c>
      <c r="H40" s="455">
        <v>42250516</v>
      </c>
      <c r="I40" s="507">
        <v>45893262</v>
      </c>
      <c r="J40" s="387">
        <v>-5.2576404562593236E-2</v>
      </c>
      <c r="K40" s="387">
        <v>0.22218641149911028</v>
      </c>
      <c r="L40" s="387">
        <v>-2.8265981113673225E-3</v>
      </c>
      <c r="M40" s="387">
        <v>-7.9406023896846104E-2</v>
      </c>
      <c r="N40" s="387">
        <v>8.6217787257320128E-2</v>
      </c>
      <c r="O40" s="376">
        <v>5.0749018257043421E-2</v>
      </c>
      <c r="P40" s="376">
        <v>6.3332489247636403E-2</v>
      </c>
      <c r="Q40" s="376">
        <v>6.2561886037567682E-2</v>
      </c>
      <c r="R40" s="376">
        <v>5.8835525369061954E-2</v>
      </c>
      <c r="S40" s="376">
        <v>6.3246786554045573E-2</v>
      </c>
    </row>
    <row r="41" spans="1:19" s="98" customFormat="1" ht="28.5" customHeight="1" x14ac:dyDescent="0.15">
      <c r="A41" s="763"/>
      <c r="B41" s="763"/>
      <c r="C41" s="722" t="s">
        <v>256</v>
      </c>
      <c r="D41" s="723"/>
      <c r="E41" s="371">
        <v>165385167</v>
      </c>
      <c r="F41" s="371">
        <v>183515749</v>
      </c>
      <c r="G41" s="455">
        <v>195570453</v>
      </c>
      <c r="H41" s="455">
        <v>199298628</v>
      </c>
      <c r="I41" s="507">
        <v>211662464</v>
      </c>
      <c r="J41" s="387">
        <v>3.8113082723666522E-2</v>
      </c>
      <c r="K41" s="387">
        <v>0.10962640924140434</v>
      </c>
      <c r="L41" s="387">
        <v>6.5687572133114311E-2</v>
      </c>
      <c r="M41" s="387">
        <v>1.9063079022473808E-2</v>
      </c>
      <c r="N41" s="387">
        <v>6.2036734141491433E-2</v>
      </c>
      <c r="O41" s="376">
        <v>4.6165831044659836E-2</v>
      </c>
      <c r="P41" s="376">
        <v>5.2336144959711409E-2</v>
      </c>
      <c r="Q41" s="376">
        <v>5.5183095358995363E-2</v>
      </c>
      <c r="R41" s="376">
        <v>5.7211447172456409E-2</v>
      </c>
      <c r="S41" s="376">
        <v>6.0417061535279287E-2</v>
      </c>
    </row>
    <row r="42" spans="1:19" s="98" customFormat="1" ht="28.5" customHeight="1" x14ac:dyDescent="0.15">
      <c r="A42" s="763"/>
      <c r="B42" s="763"/>
      <c r="C42" s="722" t="s">
        <v>257</v>
      </c>
      <c r="D42" s="723"/>
      <c r="E42" s="371">
        <v>100410304</v>
      </c>
      <c r="F42" s="371">
        <v>95365088</v>
      </c>
      <c r="G42" s="455">
        <v>96718479</v>
      </c>
      <c r="H42" s="455">
        <v>91138376</v>
      </c>
      <c r="I42" s="507">
        <v>99438176</v>
      </c>
      <c r="J42" s="387">
        <v>5.5386978758923053E-3</v>
      </c>
      <c r="K42" s="387">
        <v>-5.0245998657667643E-2</v>
      </c>
      <c r="L42" s="387">
        <v>1.4191681970659955E-2</v>
      </c>
      <c r="M42" s="387">
        <v>-5.7694279911080899E-2</v>
      </c>
      <c r="N42" s="387">
        <v>9.1068113831653086E-2</v>
      </c>
      <c r="O42" s="376">
        <v>6.5209753176535476E-2</v>
      </c>
      <c r="P42" s="376">
        <v>6.3335317056288629E-2</v>
      </c>
      <c r="Q42" s="376">
        <v>6.3632075778851549E-2</v>
      </c>
      <c r="R42" s="376">
        <v>6.0993814574621608E-2</v>
      </c>
      <c r="S42" s="376">
        <v>6.6191346351937394E-2</v>
      </c>
    </row>
    <row r="43" spans="1:19" s="98" customFormat="1" ht="28.5" customHeight="1" x14ac:dyDescent="0.15">
      <c r="A43" s="763"/>
      <c r="B43" s="763"/>
      <c r="C43" s="722" t="s">
        <v>63</v>
      </c>
      <c r="D43" s="723"/>
      <c r="E43" s="371">
        <v>76778002</v>
      </c>
      <c r="F43" s="371">
        <v>75137482</v>
      </c>
      <c r="G43" s="455">
        <v>78070657</v>
      </c>
      <c r="H43" s="455">
        <v>79791336</v>
      </c>
      <c r="I43" s="507">
        <v>78731438</v>
      </c>
      <c r="J43" s="387">
        <v>1.5205482555073837</v>
      </c>
      <c r="K43" s="387">
        <v>-2.1367057715307568E-2</v>
      </c>
      <c r="L43" s="387">
        <v>3.9037440727651744E-2</v>
      </c>
      <c r="M43" s="387">
        <v>2.2040022027738283E-2</v>
      </c>
      <c r="N43" s="387">
        <v>-1.3283372019237778E-2</v>
      </c>
      <c r="O43" s="376">
        <v>5.1705121960019897E-2</v>
      </c>
      <c r="P43" s="376">
        <v>5.167116822523185E-2</v>
      </c>
      <c r="Q43" s="376">
        <v>5.3015974372388988E-2</v>
      </c>
      <c r="R43" s="376">
        <v>5.4976448127338026E-2</v>
      </c>
      <c r="S43" s="376">
        <v>5.3808649734963937E-2</v>
      </c>
    </row>
    <row r="44" spans="1:19" s="98" customFormat="1" ht="28.5" customHeight="1" x14ac:dyDescent="0.15">
      <c r="A44" s="763"/>
      <c r="B44" s="763"/>
      <c r="C44" s="722" t="s">
        <v>223</v>
      </c>
      <c r="D44" s="723"/>
      <c r="E44" s="371">
        <v>138366242</v>
      </c>
      <c r="F44" s="371">
        <v>143204360</v>
      </c>
      <c r="G44" s="455">
        <v>147744674</v>
      </c>
      <c r="H44" s="455">
        <v>146831005</v>
      </c>
      <c r="I44" s="371">
        <v>148248682</v>
      </c>
      <c r="J44" s="387">
        <v>7.907264360568253E-3</v>
      </c>
      <c r="K44" s="387">
        <v>3.4966028780343689E-2</v>
      </c>
      <c r="L44" s="387">
        <v>3.1705138027920382E-2</v>
      </c>
      <c r="M44" s="387">
        <v>-6.1841078616478584E-3</v>
      </c>
      <c r="N44" s="387">
        <v>9.6551610472188753E-3</v>
      </c>
      <c r="O44" s="376">
        <v>5.0242836249296784E-2</v>
      </c>
      <c r="P44" s="376">
        <v>5.312677265004985E-2</v>
      </c>
      <c r="Q44" s="376">
        <v>5.4189439578738376E-2</v>
      </c>
      <c r="R44" s="376">
        <v>5.4722125727517598E-2</v>
      </c>
      <c r="S44" s="376">
        <v>5.4928366210678738E-2</v>
      </c>
    </row>
    <row r="45" spans="1:19" s="98" customFormat="1" ht="28.5" customHeight="1" x14ac:dyDescent="0.15">
      <c r="A45" s="763"/>
      <c r="B45" s="763"/>
      <c r="C45" s="722" t="s">
        <v>544</v>
      </c>
      <c r="D45" s="723"/>
      <c r="E45" s="371">
        <v>102591006</v>
      </c>
      <c r="F45" s="371">
        <v>73565049</v>
      </c>
      <c r="G45" s="455">
        <v>102823071</v>
      </c>
      <c r="H45" s="455">
        <v>111295876</v>
      </c>
      <c r="I45" s="371">
        <v>119387662</v>
      </c>
      <c r="J45" s="387">
        <v>-0.10438942913325834</v>
      </c>
      <c r="K45" s="387">
        <v>-0.28292886610352569</v>
      </c>
      <c r="L45" s="387">
        <v>0.39771633945353585</v>
      </c>
      <c r="M45" s="387">
        <v>8.2401788991499775E-2</v>
      </c>
      <c r="N45" s="387">
        <v>7.2705173729887357E-2</v>
      </c>
      <c r="O45" s="376">
        <v>3.5977019486554282E-2</v>
      </c>
      <c r="P45" s="376">
        <v>2.6424682205350082E-2</v>
      </c>
      <c r="Q45" s="376">
        <v>3.6514476912076613E-2</v>
      </c>
      <c r="R45" s="376">
        <v>4.0066215967043135E-2</v>
      </c>
      <c r="S45" s="376">
        <v>4.2704564724159573E-2</v>
      </c>
    </row>
    <row r="46" spans="1:19" s="98" customFormat="1" ht="28.5" customHeight="1" x14ac:dyDescent="0.15">
      <c r="A46" s="763"/>
      <c r="B46" s="763"/>
      <c r="C46" s="722" t="s">
        <v>64</v>
      </c>
      <c r="D46" s="723"/>
      <c r="E46" s="371">
        <v>486928526</v>
      </c>
      <c r="F46" s="371">
        <v>481995945</v>
      </c>
      <c r="G46" s="455">
        <v>553422384</v>
      </c>
      <c r="H46" s="455">
        <v>487671610</v>
      </c>
      <c r="I46" s="371">
        <v>457927926</v>
      </c>
      <c r="J46" s="387">
        <v>-4.6343180860316649E-2</v>
      </c>
      <c r="K46" s="387">
        <v>-1.0129989796490173E-2</v>
      </c>
      <c r="L46" s="387">
        <v>0.14818887947283457</v>
      </c>
      <c r="M46" s="387">
        <v>-0.11880757970931656</v>
      </c>
      <c r="N46" s="387">
        <v>-6.0991214969434042E-2</v>
      </c>
      <c r="O46" s="376">
        <v>3.3353172179490853E-2</v>
      </c>
      <c r="P46" s="376">
        <v>3.3848534395793065E-2</v>
      </c>
      <c r="Q46" s="376">
        <v>3.8559020317726789E-2</v>
      </c>
      <c r="R46" s="376">
        <v>3.4647149763074744E-2</v>
      </c>
      <c r="S46" s="376">
        <v>3.2455314798355013E-2</v>
      </c>
    </row>
    <row r="47" spans="1:19" s="98" customFormat="1" ht="28.5" customHeight="1" x14ac:dyDescent="0.15">
      <c r="A47" s="763" t="s">
        <v>57</v>
      </c>
      <c r="B47" s="765" t="s">
        <v>20</v>
      </c>
      <c r="C47" s="722" t="s">
        <v>65</v>
      </c>
      <c r="D47" s="723"/>
      <c r="E47" s="371">
        <v>188743332</v>
      </c>
      <c r="F47" s="371">
        <v>195085437</v>
      </c>
      <c r="G47" s="455">
        <v>203865016</v>
      </c>
      <c r="H47" s="455">
        <v>202990708</v>
      </c>
      <c r="I47" s="371">
        <v>197411060</v>
      </c>
      <c r="J47" s="387">
        <v>-8.2772378408642738E-2</v>
      </c>
      <c r="K47" s="387">
        <v>3.3601743345296031E-2</v>
      </c>
      <c r="L47" s="387">
        <v>4.5003764171284606E-2</v>
      </c>
      <c r="M47" s="387">
        <v>-4.2886612777152501E-3</v>
      </c>
      <c r="N47" s="387">
        <v>-2.748720892189804E-2</v>
      </c>
      <c r="O47" s="376">
        <v>5.4054157316637062E-2</v>
      </c>
      <c r="P47" s="376">
        <v>5.6877931960871514E-2</v>
      </c>
      <c r="Q47" s="376">
        <v>5.8600631272715101E-2</v>
      </c>
      <c r="R47" s="376">
        <v>5.912087867660043E-2</v>
      </c>
      <c r="S47" s="376">
        <v>5.7016998744513381E-2</v>
      </c>
    </row>
    <row r="48" spans="1:19" s="98" customFormat="1" ht="28.5" customHeight="1" x14ac:dyDescent="0.15">
      <c r="A48" s="763"/>
      <c r="B48" s="765"/>
      <c r="C48" s="722" t="s">
        <v>66</v>
      </c>
      <c r="D48" s="723"/>
      <c r="E48" s="371">
        <v>161956298</v>
      </c>
      <c r="F48" s="371">
        <v>149409236</v>
      </c>
      <c r="G48" s="455">
        <v>157523241</v>
      </c>
      <c r="H48" s="455">
        <v>157906414</v>
      </c>
      <c r="I48" s="507">
        <v>148466288</v>
      </c>
      <c r="J48" s="387">
        <v>-8.531452511972612E-3</v>
      </c>
      <c r="K48" s="387">
        <v>-7.7471899240374092E-2</v>
      </c>
      <c r="L48" s="387">
        <v>5.4307251795330781E-2</v>
      </c>
      <c r="M48" s="387">
        <v>2.4324855022504269E-3</v>
      </c>
      <c r="N48" s="387">
        <v>-5.9783043391764948E-2</v>
      </c>
      <c r="O48" s="376">
        <v>5.2132282923988131E-2</v>
      </c>
      <c r="P48" s="376">
        <v>4.929550223204434E-2</v>
      </c>
      <c r="Q48" s="376">
        <v>5.1551620449517867E-2</v>
      </c>
      <c r="R48" s="376">
        <v>5.2666683959326027E-2</v>
      </c>
      <c r="S48" s="376">
        <v>4.9382328786053767E-2</v>
      </c>
    </row>
    <row r="49" spans="1:19" s="98" customFormat="1" ht="28.5" customHeight="1" x14ac:dyDescent="0.15">
      <c r="A49" s="763"/>
      <c r="B49" s="763" t="s">
        <v>21</v>
      </c>
      <c r="C49" s="722" t="s">
        <v>258</v>
      </c>
      <c r="D49" s="723"/>
      <c r="E49" s="371">
        <v>461343423</v>
      </c>
      <c r="F49" s="371">
        <v>458947166</v>
      </c>
      <c r="G49" s="455">
        <v>458922429</v>
      </c>
      <c r="H49" s="455">
        <v>458985717</v>
      </c>
      <c r="I49" s="507">
        <v>466213284</v>
      </c>
      <c r="J49" s="387">
        <v>1.2903405737919287E-3</v>
      </c>
      <c r="K49" s="387">
        <v>-5.1940851013280841E-3</v>
      </c>
      <c r="L49" s="387">
        <v>-5.3899450378129146E-5</v>
      </c>
      <c r="M49" s="387">
        <v>1.3790565899754706E-4</v>
      </c>
      <c r="N49" s="387">
        <v>1.5746823337424245E-2</v>
      </c>
      <c r="O49" s="376">
        <v>0.12041007631026389</v>
      </c>
      <c r="P49" s="376">
        <v>0.12255191322206041</v>
      </c>
      <c r="Q49" s="376">
        <v>0.12132631335735948</v>
      </c>
      <c r="R49" s="376">
        <v>0.12347442834911845</v>
      </c>
      <c r="S49" s="376">
        <v>0.12480668884219212</v>
      </c>
    </row>
    <row r="50" spans="1:19" s="98" customFormat="1" ht="28.5" customHeight="1" x14ac:dyDescent="0.15">
      <c r="A50" s="763"/>
      <c r="B50" s="763"/>
      <c r="C50" s="722" t="s">
        <v>68</v>
      </c>
      <c r="D50" s="723"/>
      <c r="E50" s="371">
        <v>56080666</v>
      </c>
      <c r="F50" s="371">
        <v>57211692</v>
      </c>
      <c r="G50" s="455">
        <v>57214314</v>
      </c>
      <c r="H50" s="455">
        <v>53736165</v>
      </c>
      <c r="I50" s="507">
        <v>55103237</v>
      </c>
      <c r="J50" s="387">
        <v>-3.0106868570837591E-2</v>
      </c>
      <c r="K50" s="387">
        <v>2.0167841801308137E-2</v>
      </c>
      <c r="L50" s="387">
        <v>4.5829792973086687E-5</v>
      </c>
      <c r="M50" s="387">
        <v>-6.07915879232599E-2</v>
      </c>
      <c r="N50" s="387">
        <v>2.5440445926872526E-2</v>
      </c>
      <c r="O50" s="376">
        <v>6.0852021303898836E-2</v>
      </c>
      <c r="P50" s="376">
        <v>6.3722989950788969E-2</v>
      </c>
      <c r="Q50" s="376">
        <v>6.3303580590940919E-2</v>
      </c>
      <c r="R50" s="376">
        <v>6.0705800508709655E-2</v>
      </c>
      <c r="S50" s="376">
        <v>6.2191434633017219E-2</v>
      </c>
    </row>
    <row r="51" spans="1:19" s="98" customFormat="1" ht="28.5" customHeight="1" x14ac:dyDescent="0.15">
      <c r="A51" s="763"/>
      <c r="B51" s="763"/>
      <c r="C51" s="722" t="s">
        <v>69</v>
      </c>
      <c r="D51" s="723"/>
      <c r="E51" s="371">
        <v>126408856</v>
      </c>
      <c r="F51" s="371">
        <v>131603506</v>
      </c>
      <c r="G51" s="455">
        <v>139003084</v>
      </c>
      <c r="H51" s="455">
        <v>129170781</v>
      </c>
      <c r="I51" s="507">
        <v>120794810</v>
      </c>
      <c r="J51" s="387">
        <v>-7.145607897923327E-2</v>
      </c>
      <c r="K51" s="387">
        <v>4.1094035373597557E-2</v>
      </c>
      <c r="L51" s="387">
        <v>5.6226298408797712E-2</v>
      </c>
      <c r="M51" s="387">
        <v>-7.0734423417540868E-2</v>
      </c>
      <c r="N51" s="387">
        <v>-6.4844161621969293E-2</v>
      </c>
      <c r="O51" s="376">
        <v>3.4998113984008684E-2</v>
      </c>
      <c r="P51" s="376">
        <v>3.7150686646517675E-2</v>
      </c>
      <c r="Q51" s="376">
        <v>3.8718365795358929E-2</v>
      </c>
      <c r="R51" s="376">
        <v>3.6483096132026313E-2</v>
      </c>
      <c r="S51" s="376">
        <v>3.3846790258017637E-2</v>
      </c>
    </row>
    <row r="52" spans="1:19" s="98" customFormat="1" ht="28.5" customHeight="1" x14ac:dyDescent="0.15">
      <c r="A52" s="763"/>
      <c r="B52" s="763"/>
      <c r="C52" s="722" t="s">
        <v>376</v>
      </c>
      <c r="D52" s="723"/>
      <c r="E52" s="371">
        <v>73825740</v>
      </c>
      <c r="F52" s="371">
        <v>72000537</v>
      </c>
      <c r="G52" s="455">
        <v>73062694</v>
      </c>
      <c r="H52" s="455">
        <v>74041914</v>
      </c>
      <c r="I52" s="507">
        <v>74260973</v>
      </c>
      <c r="J52" s="387">
        <v>-2.3461607326532012E-2</v>
      </c>
      <c r="K52" s="387">
        <v>-2.4723125023873787E-2</v>
      </c>
      <c r="L52" s="387">
        <v>1.4752070529696189E-2</v>
      </c>
      <c r="M52" s="387">
        <v>1.3402462274385886E-2</v>
      </c>
      <c r="N52" s="387">
        <v>2.9585810004857517E-3</v>
      </c>
      <c r="O52" s="376">
        <v>3.7199181367685706E-2</v>
      </c>
      <c r="P52" s="376">
        <v>3.7229598115765115E-2</v>
      </c>
      <c r="Q52" s="376">
        <v>3.7517654446233124E-2</v>
      </c>
      <c r="R52" s="376">
        <v>3.8808806732312399E-2</v>
      </c>
      <c r="S52" s="376">
        <v>3.8875270823464141E-2</v>
      </c>
    </row>
    <row r="53" spans="1:19" s="98" customFormat="1" ht="28.5" customHeight="1" x14ac:dyDescent="0.15">
      <c r="A53" s="763"/>
      <c r="B53" s="763"/>
      <c r="C53" s="722" t="s">
        <v>71</v>
      </c>
      <c r="D53" s="723"/>
      <c r="E53" s="371">
        <v>198566963</v>
      </c>
      <c r="F53" s="371">
        <v>220469520</v>
      </c>
      <c r="G53" s="455">
        <v>254571032</v>
      </c>
      <c r="H53" s="455">
        <v>248811092</v>
      </c>
      <c r="I53" s="507">
        <v>245433890</v>
      </c>
      <c r="J53" s="387">
        <v>-0.10642981887095454</v>
      </c>
      <c r="K53" s="387">
        <v>0.1103031273132782</v>
      </c>
      <c r="L53" s="387">
        <v>0.15467676438901848</v>
      </c>
      <c r="M53" s="387">
        <v>-2.2626062182911685E-2</v>
      </c>
      <c r="N53" s="387">
        <v>-1.3573357895153645E-2</v>
      </c>
      <c r="O53" s="376">
        <v>2.7921305753855003E-2</v>
      </c>
      <c r="P53" s="376">
        <v>3.1745581381843531E-2</v>
      </c>
      <c r="Q53" s="376">
        <v>3.6303993901889306E-2</v>
      </c>
      <c r="R53" s="376">
        <v>3.6123401970777375E-2</v>
      </c>
      <c r="S53" s="376">
        <v>3.5514030445709506E-2</v>
      </c>
    </row>
    <row r="54" spans="1:19" s="98" customFormat="1" ht="28.5" customHeight="1" x14ac:dyDescent="0.15">
      <c r="A54" s="699" t="s">
        <v>73</v>
      </c>
      <c r="B54" s="699" t="s">
        <v>20</v>
      </c>
      <c r="C54" s="722" t="s">
        <v>260</v>
      </c>
      <c r="D54" s="723"/>
      <c r="E54" s="371">
        <v>61983694</v>
      </c>
      <c r="F54" s="371">
        <v>65513662</v>
      </c>
      <c r="G54" s="455">
        <v>64053035</v>
      </c>
      <c r="H54" s="455">
        <v>67012194</v>
      </c>
      <c r="I54" s="507">
        <v>64235888</v>
      </c>
      <c r="J54" s="387">
        <v>-0.12128734307999806</v>
      </c>
      <c r="K54" s="387">
        <v>5.6949945577622396E-2</v>
      </c>
      <c r="L54" s="387">
        <v>-2.2294998560758214E-2</v>
      </c>
      <c r="M54" s="387">
        <v>4.619857591447462E-2</v>
      </c>
      <c r="N54" s="387">
        <v>-4.1429862750054114E-2</v>
      </c>
      <c r="O54" s="376">
        <v>7.0835688080576914E-2</v>
      </c>
      <c r="P54" s="376">
        <v>7.6871257153542843E-2</v>
      </c>
      <c r="Q54" s="376">
        <v>7.4678250924029702E-2</v>
      </c>
      <c r="R54" s="376">
        <v>7.9792212934189671E-2</v>
      </c>
      <c r="S54" s="376">
        <v>7.6434413416874028E-2</v>
      </c>
    </row>
    <row r="55" spans="1:19" s="98" customFormat="1" ht="28.5" customHeight="1" x14ac:dyDescent="0.15">
      <c r="A55" s="700"/>
      <c r="B55" s="700"/>
      <c r="C55" s="722" t="s">
        <v>261</v>
      </c>
      <c r="D55" s="723"/>
      <c r="E55" s="371">
        <v>58872669</v>
      </c>
      <c r="F55" s="371">
        <v>70020711</v>
      </c>
      <c r="G55" s="455">
        <v>71716461</v>
      </c>
      <c r="H55" s="455">
        <v>68238217</v>
      </c>
      <c r="I55" s="507">
        <v>34968004</v>
      </c>
      <c r="J55" s="387">
        <v>-0.2006398257481968</v>
      </c>
      <c r="K55" s="387">
        <v>0.18935852899755573</v>
      </c>
      <c r="L55" s="387">
        <v>2.4217834634669734E-2</v>
      </c>
      <c r="M55" s="387">
        <v>-4.8499939225947024E-2</v>
      </c>
      <c r="N55" s="387">
        <v>-0.48755982296547989</v>
      </c>
      <c r="O55" s="376">
        <v>2.8203623480647953E-2</v>
      </c>
      <c r="P55" s="376">
        <v>3.4125102244199894E-2</v>
      </c>
      <c r="Q55" s="376">
        <v>3.4544117142953364E-2</v>
      </c>
      <c r="R55" s="376">
        <v>3.3398145450885E-2</v>
      </c>
      <c r="S55" s="376">
        <v>1.6970773539878761E-2</v>
      </c>
    </row>
    <row r="56" spans="1:19" s="98" customFormat="1" ht="28.5" customHeight="1" x14ac:dyDescent="0.15">
      <c r="A56" s="700"/>
      <c r="B56" s="700"/>
      <c r="C56" s="722" t="s">
        <v>262</v>
      </c>
      <c r="D56" s="723"/>
      <c r="E56" s="371">
        <v>46307787</v>
      </c>
      <c r="F56" s="371">
        <v>61290703</v>
      </c>
      <c r="G56" s="455">
        <v>67914747</v>
      </c>
      <c r="H56" s="455">
        <v>63876873</v>
      </c>
      <c r="I56" s="507">
        <v>65251572</v>
      </c>
      <c r="J56" s="387">
        <v>0.60653328623015834</v>
      </c>
      <c r="K56" s="387">
        <v>0.32355068057992059</v>
      </c>
      <c r="L56" s="387">
        <v>0.10807583655876814</v>
      </c>
      <c r="M56" s="387">
        <v>-5.9455040007732045E-2</v>
      </c>
      <c r="N56" s="387">
        <v>2.1521075397663878E-2</v>
      </c>
      <c r="O56" s="376">
        <v>2.970479692996671E-2</v>
      </c>
      <c r="P56" s="376">
        <v>4.0297055384235905E-2</v>
      </c>
      <c r="Q56" s="376">
        <v>4.4272205820962265E-2</v>
      </c>
      <c r="R56" s="376">
        <v>4.2453096138202605E-2</v>
      </c>
      <c r="S56" s="376">
        <v>4.3295566327113268E-2</v>
      </c>
    </row>
    <row r="57" spans="1:19" s="98" customFormat="1" ht="28.5" customHeight="1" x14ac:dyDescent="0.15">
      <c r="A57" s="700"/>
      <c r="B57" s="700"/>
      <c r="C57" s="722" t="s">
        <v>264</v>
      </c>
      <c r="D57" s="723"/>
      <c r="E57" s="371">
        <v>41886446</v>
      </c>
      <c r="F57" s="371">
        <v>42666185</v>
      </c>
      <c r="G57" s="455">
        <v>42499393</v>
      </c>
      <c r="H57" s="455">
        <v>40163116</v>
      </c>
      <c r="I57" s="507">
        <v>33404987</v>
      </c>
      <c r="J57" s="387">
        <v>0.16156518618275159</v>
      </c>
      <c r="K57" s="387">
        <v>1.8615544512895651E-2</v>
      </c>
      <c r="L57" s="387">
        <v>-3.9092316315602156E-3</v>
      </c>
      <c r="M57" s="387">
        <v>-5.4972008659041317E-2</v>
      </c>
      <c r="N57" s="387">
        <v>-0.16826704880169158</v>
      </c>
      <c r="O57" s="376">
        <v>5.9980591584657808E-2</v>
      </c>
      <c r="P57" s="376">
        <v>6.2600111866145863E-2</v>
      </c>
      <c r="Q57" s="376">
        <v>6.188440034805319E-2</v>
      </c>
      <c r="R57" s="376">
        <v>5.9701239743557129E-2</v>
      </c>
      <c r="S57" s="376">
        <v>4.9414978297722977E-2</v>
      </c>
    </row>
    <row r="58" spans="1:19" s="98" customFormat="1" ht="28.5" customHeight="1" x14ac:dyDescent="0.15">
      <c r="A58" s="700"/>
      <c r="B58" s="700"/>
      <c r="C58" s="722" t="s">
        <v>265</v>
      </c>
      <c r="D58" s="723"/>
      <c r="E58" s="371">
        <v>82402474</v>
      </c>
      <c r="F58" s="371">
        <v>88426182</v>
      </c>
      <c r="G58" s="455">
        <v>97138555</v>
      </c>
      <c r="H58" s="455">
        <v>84743273</v>
      </c>
      <c r="I58" s="507">
        <v>77104069</v>
      </c>
      <c r="J58" s="387">
        <v>2.5668194053185076E-2</v>
      </c>
      <c r="K58" s="387">
        <v>7.3101057621158316E-2</v>
      </c>
      <c r="L58" s="387">
        <v>9.8527074254998362E-2</v>
      </c>
      <c r="M58" s="387">
        <v>-0.12760414235109838</v>
      </c>
      <c r="N58" s="387">
        <v>-9.0145255541404443E-2</v>
      </c>
      <c r="O58" s="376">
        <v>7.2101528957433644E-2</v>
      </c>
      <c r="P58" s="376">
        <v>7.957619595351631E-2</v>
      </c>
      <c r="Q58" s="376">
        <v>8.7002196339906995E-2</v>
      </c>
      <c r="R58" s="376">
        <v>7.560149884330121E-2</v>
      </c>
      <c r="S58" s="376">
        <v>6.3961271036645687E-2</v>
      </c>
    </row>
    <row r="59" spans="1:19" s="98" customFormat="1" ht="28.5" customHeight="1" x14ac:dyDescent="0.15">
      <c r="A59" s="700"/>
      <c r="B59" s="700"/>
      <c r="C59" s="722" t="s">
        <v>266</v>
      </c>
      <c r="D59" s="723"/>
      <c r="E59" s="371">
        <v>41773931</v>
      </c>
      <c r="F59" s="371">
        <v>53446920</v>
      </c>
      <c r="G59" s="455">
        <v>54155978</v>
      </c>
      <c r="H59" s="455">
        <v>52444904</v>
      </c>
      <c r="I59" s="507">
        <v>47568614</v>
      </c>
      <c r="J59" s="387">
        <v>0.13116192704234514</v>
      </c>
      <c r="K59" s="387">
        <v>0.27943238092675549</v>
      </c>
      <c r="L59" s="387">
        <v>1.3266582994866683E-2</v>
      </c>
      <c r="M59" s="387">
        <v>-3.1595293136429003E-2</v>
      </c>
      <c r="N59" s="387">
        <v>-9.2979291181465404E-2</v>
      </c>
      <c r="O59" s="376">
        <v>5.9528441022304465E-2</v>
      </c>
      <c r="P59" s="376">
        <v>7.6223589700132571E-2</v>
      </c>
      <c r="Q59" s="376">
        <v>7.692950528041155E-2</v>
      </c>
      <c r="R59" s="376">
        <v>7.6159954597352933E-2</v>
      </c>
      <c r="S59" s="376">
        <v>6.9117384081851321E-2</v>
      </c>
    </row>
    <row r="60" spans="1:19" s="98" customFormat="1" ht="28.5" customHeight="1" x14ac:dyDescent="0.15">
      <c r="A60" s="700"/>
      <c r="B60" s="700"/>
      <c r="C60" s="722" t="s">
        <v>452</v>
      </c>
      <c r="D60" s="723"/>
      <c r="E60" s="371">
        <v>36131630</v>
      </c>
      <c r="F60" s="371">
        <v>36700673</v>
      </c>
      <c r="G60" s="455">
        <v>35511238</v>
      </c>
      <c r="H60" s="455">
        <v>44047176</v>
      </c>
      <c r="I60" s="507">
        <v>51153679</v>
      </c>
      <c r="J60" s="387">
        <v>4.7084861252764077E-3</v>
      </c>
      <c r="K60" s="387">
        <v>1.5749164928346715E-2</v>
      </c>
      <c r="L60" s="387">
        <v>-3.2409078710899937E-2</v>
      </c>
      <c r="M60" s="387">
        <v>0.24037286449996478</v>
      </c>
      <c r="N60" s="387">
        <v>0.1613384476680185</v>
      </c>
      <c r="O60" s="376">
        <v>3.2445568799221565E-2</v>
      </c>
      <c r="P60" s="376">
        <v>3.3897404198932266E-2</v>
      </c>
      <c r="Q60" s="376">
        <v>3.2648599677983697E-2</v>
      </c>
      <c r="R60" s="376">
        <v>4.1387473541706965E-2</v>
      </c>
      <c r="S60" s="376">
        <v>4.794376395769992E-2</v>
      </c>
    </row>
    <row r="61" spans="1:19" s="98" customFormat="1" ht="28.5" customHeight="1" x14ac:dyDescent="0.15">
      <c r="A61" s="700"/>
      <c r="B61" s="700"/>
      <c r="C61" s="722" t="s">
        <v>305</v>
      </c>
      <c r="D61" s="723"/>
      <c r="E61" s="371">
        <v>49703426</v>
      </c>
      <c r="F61" s="371">
        <v>46668421</v>
      </c>
      <c r="G61" s="455">
        <v>51832345</v>
      </c>
      <c r="H61" s="455">
        <v>94665221</v>
      </c>
      <c r="I61" s="507">
        <v>-5919845</v>
      </c>
      <c r="J61" s="387">
        <v>2.3683056618128487E-2</v>
      </c>
      <c r="K61" s="387">
        <v>-6.1062289750408755E-2</v>
      </c>
      <c r="L61" s="387">
        <v>0.1106513545851487</v>
      </c>
      <c r="M61" s="387">
        <v>0.82637349323091591</v>
      </c>
      <c r="N61" s="387">
        <v>-1.0625345289163799</v>
      </c>
      <c r="O61" s="376">
        <v>4.5270996146399588E-2</v>
      </c>
      <c r="P61" s="376">
        <v>4.3422861385649769E-2</v>
      </c>
      <c r="Q61" s="376">
        <v>4.7710313794650641E-2</v>
      </c>
      <c r="R61" s="376">
        <v>8.7905772747531211E-2</v>
      </c>
      <c r="S61" s="376">
        <v>-5.4006042057997772E-3</v>
      </c>
    </row>
    <row r="62" spans="1:19" s="98" customFormat="1" ht="28.5" customHeight="1" x14ac:dyDescent="0.15">
      <c r="A62" s="700"/>
      <c r="B62" s="700"/>
      <c r="C62" s="722" t="s">
        <v>330</v>
      </c>
      <c r="D62" s="723"/>
      <c r="E62" s="371">
        <v>45818057</v>
      </c>
      <c r="F62" s="371">
        <v>47130056</v>
      </c>
      <c r="G62" s="455">
        <v>48053973</v>
      </c>
      <c r="H62" s="455">
        <v>46863208</v>
      </c>
      <c r="I62" s="507">
        <v>41355090</v>
      </c>
      <c r="J62" s="387">
        <v>0.10994503261940233</v>
      </c>
      <c r="K62" s="387">
        <v>2.8634976817109463E-2</v>
      </c>
      <c r="L62" s="387">
        <v>1.9603562533428775E-2</v>
      </c>
      <c r="M62" s="387">
        <v>-2.4779740896762065E-2</v>
      </c>
      <c r="N62" s="387">
        <v>-0.11753608502431161</v>
      </c>
      <c r="O62" s="376">
        <v>4.9155345688992678E-2</v>
      </c>
      <c r="P62" s="376">
        <v>5.1712509546854829E-2</v>
      </c>
      <c r="Q62" s="376">
        <v>5.2146433725046196E-2</v>
      </c>
      <c r="R62" s="376">
        <v>5.1704860836864708E-2</v>
      </c>
      <c r="S62" s="376">
        <v>4.5353558810308968E-2</v>
      </c>
    </row>
    <row r="63" spans="1:19" s="98" customFormat="1" ht="28.5" customHeight="1" x14ac:dyDescent="0.15">
      <c r="A63" s="700"/>
      <c r="B63" s="700"/>
      <c r="C63" s="722" t="s">
        <v>80</v>
      </c>
      <c r="D63" s="723"/>
      <c r="E63" s="371">
        <v>42836328</v>
      </c>
      <c r="F63" s="371">
        <v>34229037</v>
      </c>
      <c r="G63" s="443">
        <v>48631863</v>
      </c>
      <c r="H63" s="443">
        <v>47733990</v>
      </c>
      <c r="I63" s="372">
        <v>40711911</v>
      </c>
      <c r="J63" s="387">
        <v>-2.4273904963921802E-2</v>
      </c>
      <c r="K63" s="387">
        <v>-0.20093437980958592</v>
      </c>
      <c r="L63" s="387">
        <v>0.42077800786507669</v>
      </c>
      <c r="M63" s="387">
        <v>-1.8462648654854124E-2</v>
      </c>
      <c r="N63" s="387">
        <v>-0.14710856980528969</v>
      </c>
      <c r="O63" s="376">
        <v>2.089051045700346E-2</v>
      </c>
      <c r="P63" s="376">
        <v>1.7104008201194055E-2</v>
      </c>
      <c r="Q63" s="376">
        <v>2.409353891465927E-2</v>
      </c>
      <c r="R63" s="376">
        <v>2.4085757630535141E-2</v>
      </c>
      <c r="S63" s="376">
        <v>2.0453790712359289E-2</v>
      </c>
    </row>
    <row r="64" spans="1:19" s="98" customFormat="1" ht="28.5" customHeight="1" x14ac:dyDescent="0.15">
      <c r="A64" s="700"/>
      <c r="B64" s="700"/>
      <c r="C64" s="722" t="s">
        <v>377</v>
      </c>
      <c r="D64" s="723"/>
      <c r="E64" s="371">
        <v>209872067</v>
      </c>
      <c r="F64" s="371">
        <v>220232954</v>
      </c>
      <c r="G64" s="443">
        <v>223609370</v>
      </c>
      <c r="H64" s="443">
        <v>195691773</v>
      </c>
      <c r="I64" s="372">
        <v>244867580</v>
      </c>
      <c r="J64" s="387">
        <v>-2.612221499659385E-2</v>
      </c>
      <c r="K64" s="387">
        <v>4.9367632139440454E-2</v>
      </c>
      <c r="L64" s="387">
        <v>1.5331111619199369E-2</v>
      </c>
      <c r="M64" s="387">
        <v>-0.12484985311662029</v>
      </c>
      <c r="N64" s="387">
        <v>0.25129215319644532</v>
      </c>
      <c r="O64" s="376">
        <v>3.753725400922487E-2</v>
      </c>
      <c r="P64" s="376">
        <v>4.0380930121102027E-2</v>
      </c>
      <c r="Q64" s="376">
        <v>4.0673076536371672E-2</v>
      </c>
      <c r="R64" s="376">
        <v>3.6292878196706485E-2</v>
      </c>
      <c r="S64" s="376">
        <v>4.5304970776126642E-2</v>
      </c>
    </row>
    <row r="65" spans="1:19" s="98" customFormat="1" ht="28.5" customHeight="1" x14ac:dyDescent="0.15">
      <c r="A65" s="700"/>
      <c r="B65" s="701"/>
      <c r="C65" s="722" t="s">
        <v>83</v>
      </c>
      <c r="D65" s="723"/>
      <c r="E65" s="510">
        <v>0</v>
      </c>
      <c r="F65" s="510">
        <v>0</v>
      </c>
      <c r="G65" s="510">
        <v>0</v>
      </c>
      <c r="H65" s="510">
        <v>0</v>
      </c>
      <c r="I65" s="372">
        <v>652529653</v>
      </c>
      <c r="J65" s="510">
        <v>0</v>
      </c>
      <c r="K65" s="510">
        <v>0</v>
      </c>
      <c r="L65" s="510">
        <v>0</v>
      </c>
      <c r="M65" s="510">
        <v>0</v>
      </c>
      <c r="N65" s="511">
        <v>6.6701015209643204</v>
      </c>
      <c r="O65" s="376" t="s">
        <v>139</v>
      </c>
      <c r="P65" s="376" t="s">
        <v>139</v>
      </c>
      <c r="Q65" s="376" t="s">
        <v>139</v>
      </c>
      <c r="R65" s="376" t="s">
        <v>139</v>
      </c>
      <c r="S65" s="376">
        <v>0.25557157395129915</v>
      </c>
    </row>
    <row r="66" spans="1:19" s="98" customFormat="1" ht="28.5" customHeight="1" x14ac:dyDescent="0.15">
      <c r="A66" s="700"/>
      <c r="B66" s="699" t="s">
        <v>21</v>
      </c>
      <c r="C66" s="722" t="s">
        <v>307</v>
      </c>
      <c r="D66" s="723"/>
      <c r="E66" s="371">
        <v>302559991</v>
      </c>
      <c r="F66" s="371">
        <v>276607746</v>
      </c>
      <c r="G66" s="443">
        <v>297601029</v>
      </c>
      <c r="H66" s="443">
        <v>289866250</v>
      </c>
      <c r="I66" s="372">
        <v>296188290</v>
      </c>
      <c r="J66" s="387">
        <v>-2.0348295138048603E-2</v>
      </c>
      <c r="K66" s="387">
        <v>-8.5775534677352633E-2</v>
      </c>
      <c r="L66" s="387">
        <v>7.5895499325604576E-2</v>
      </c>
      <c r="M66" s="387">
        <v>-2.5990430967226259E-2</v>
      </c>
      <c r="N66" s="387">
        <v>2.1810196944280335E-2</v>
      </c>
      <c r="O66" s="376">
        <v>4.8125228782633603E-2</v>
      </c>
      <c r="P66" s="376">
        <v>4.4547111086073038E-2</v>
      </c>
      <c r="Q66" s="376">
        <v>4.6968362220516237E-2</v>
      </c>
      <c r="R66" s="376">
        <v>4.6357646258156339E-2</v>
      </c>
      <c r="S66" s="376">
        <v>4.696965367323578E-2</v>
      </c>
    </row>
    <row r="67" spans="1:19" s="98" customFormat="1" ht="28.5" customHeight="1" x14ac:dyDescent="0.15">
      <c r="A67" s="700"/>
      <c r="B67" s="700"/>
      <c r="C67" s="722" t="s">
        <v>83</v>
      </c>
      <c r="D67" s="723"/>
      <c r="E67" s="371">
        <v>84203733</v>
      </c>
      <c r="F67" s="371">
        <v>82094986</v>
      </c>
      <c r="G67" s="443">
        <v>85270312</v>
      </c>
      <c r="H67" s="443">
        <v>85074448</v>
      </c>
      <c r="I67" s="510">
        <v>0</v>
      </c>
      <c r="J67" s="387">
        <v>2.848526263668064E-2</v>
      </c>
      <c r="K67" s="387">
        <v>-2.5043390890995297E-2</v>
      </c>
      <c r="L67" s="511">
        <v>3.8678683738371064E-2</v>
      </c>
      <c r="M67" s="511">
        <v>-2.2969776397675197E-3</v>
      </c>
      <c r="N67" s="376" t="s">
        <v>139</v>
      </c>
      <c r="O67" s="376">
        <v>3.2383923455001781E-2</v>
      </c>
      <c r="P67" s="376">
        <v>3.2260240811889593E-2</v>
      </c>
      <c r="Q67" s="376">
        <v>3.3131778436734476E-2</v>
      </c>
      <c r="R67" s="376">
        <v>3.3593889381205978E-2</v>
      </c>
      <c r="S67" s="376" t="s">
        <v>139</v>
      </c>
    </row>
    <row r="68" spans="1:19" s="98" customFormat="1" ht="28.5" customHeight="1" x14ac:dyDescent="0.15">
      <c r="A68" s="700"/>
      <c r="B68" s="700"/>
      <c r="C68" s="722" t="s">
        <v>84</v>
      </c>
      <c r="D68" s="723"/>
      <c r="E68" s="371">
        <v>130518555</v>
      </c>
      <c r="F68" s="371">
        <v>144491146</v>
      </c>
      <c r="G68" s="443">
        <v>147561083</v>
      </c>
      <c r="H68" s="443">
        <v>140561874</v>
      </c>
      <c r="I68" s="372">
        <v>125325081</v>
      </c>
      <c r="J68" s="387">
        <v>-8.2658442813318939E-2</v>
      </c>
      <c r="K68" s="387">
        <v>0.10705444141639478</v>
      </c>
      <c r="L68" s="387">
        <v>2.1246540601179812E-2</v>
      </c>
      <c r="M68" s="387">
        <v>-4.7432621513085534E-2</v>
      </c>
      <c r="N68" s="512">
        <v>-0.10839918796187933</v>
      </c>
      <c r="O68" s="376">
        <v>3.9974660830425307E-2</v>
      </c>
      <c r="P68" s="376">
        <v>4.5361819755582254E-2</v>
      </c>
      <c r="Q68" s="376">
        <v>4.5840646146305702E-2</v>
      </c>
      <c r="R68" s="376">
        <v>4.4361057457836729E-2</v>
      </c>
      <c r="S68" s="376">
        <v>3.9425790832722497E-2</v>
      </c>
    </row>
    <row r="69" spans="1:19" s="98" customFormat="1" ht="28.5" customHeight="1" x14ac:dyDescent="0.15">
      <c r="A69" s="701"/>
      <c r="B69" s="701"/>
      <c r="C69" s="722" t="s">
        <v>331</v>
      </c>
      <c r="D69" s="723"/>
      <c r="E69" s="371">
        <v>96039872</v>
      </c>
      <c r="F69" s="371">
        <v>96663378</v>
      </c>
      <c r="G69" s="443">
        <v>116296852</v>
      </c>
      <c r="H69" s="443">
        <v>114160083</v>
      </c>
      <c r="I69" s="372">
        <v>116482164</v>
      </c>
      <c r="J69" s="387">
        <v>1.6377703983409018E-2</v>
      </c>
      <c r="K69" s="387">
        <v>6.492157757144866E-3</v>
      </c>
      <c r="L69" s="512">
        <v>0.20311181345224663</v>
      </c>
      <c r="M69" s="512">
        <v>-1.8373403606831939E-2</v>
      </c>
      <c r="N69" s="512">
        <v>2.034056860312549E-2</v>
      </c>
      <c r="O69" s="376">
        <v>3.1859106011520748E-2</v>
      </c>
      <c r="P69" s="376">
        <v>3.263560840462261E-2</v>
      </c>
      <c r="Q69" s="376">
        <v>3.8687600681516957E-2</v>
      </c>
      <c r="R69" s="376">
        <v>3.844947395313375E-2</v>
      </c>
      <c r="S69" s="376">
        <v>3.8857399819706463E-2</v>
      </c>
    </row>
    <row r="70" spans="1:19" ht="30" customHeight="1" x14ac:dyDescent="0.15">
      <c r="A70" s="714" t="s">
        <v>267</v>
      </c>
      <c r="B70" s="715"/>
      <c r="C70" s="715"/>
      <c r="D70" s="735"/>
      <c r="E70" s="388">
        <v>7169307912</v>
      </c>
      <c r="F70" s="373">
        <v>7406176019</v>
      </c>
      <c r="G70" s="373">
        <v>7552207031</v>
      </c>
      <c r="H70" s="373">
        <v>7588456139</v>
      </c>
      <c r="I70" s="437">
        <v>8206808240</v>
      </c>
      <c r="J70" s="389">
        <v>4.8497154637380984E-3</v>
      </c>
      <c r="K70" s="389">
        <v>3.3039187311724991E-2</v>
      </c>
      <c r="L70" s="389">
        <v>1.9717464400706677E-2</v>
      </c>
      <c r="M70" s="389">
        <v>4.799803269588095E-3</v>
      </c>
      <c r="N70" s="389">
        <v>8.1485889840233819E-2</v>
      </c>
      <c r="O70" s="386">
        <v>3.6440136213355921E-2</v>
      </c>
      <c r="P70" s="386">
        <v>3.8151485509426798E-2</v>
      </c>
      <c r="Q70" s="386">
        <v>3.8175623321660038E-2</v>
      </c>
      <c r="R70" s="386">
        <v>3.8843063426478669E-2</v>
      </c>
      <c r="S70" s="386">
        <v>4.1588928079425262E-2</v>
      </c>
    </row>
    <row r="71" spans="1:19" ht="20.100000000000001" customHeight="1" x14ac:dyDescent="0.15">
      <c r="A71" s="103"/>
      <c r="B71" s="103"/>
      <c r="C71" s="103"/>
      <c r="D71" s="103"/>
      <c r="E71" s="104"/>
      <c r="F71" s="104"/>
      <c r="G71" s="104"/>
      <c r="H71" s="104"/>
      <c r="I71" s="104"/>
      <c r="J71" s="104"/>
      <c r="K71" s="104"/>
      <c r="L71" s="104"/>
      <c r="M71" s="104"/>
      <c r="N71" s="104"/>
      <c r="O71" s="103"/>
      <c r="P71" s="103"/>
      <c r="Q71" s="103"/>
      <c r="R71" s="103"/>
      <c r="S71" s="103"/>
    </row>
    <row r="72" spans="1:19" ht="27" customHeight="1" x14ac:dyDescent="0.15">
      <c r="A72" s="105" t="s">
        <v>333</v>
      </c>
      <c r="B72" s="106"/>
      <c r="C72" s="107"/>
      <c r="D72" s="108"/>
      <c r="E72" s="390"/>
      <c r="F72" s="390"/>
      <c r="G72" s="390"/>
      <c r="H72" s="390"/>
      <c r="I72" s="390"/>
      <c r="J72" s="109"/>
      <c r="K72" s="109"/>
      <c r="L72" s="109"/>
      <c r="M72" s="109"/>
      <c r="N72" s="109"/>
      <c r="O72" s="391"/>
      <c r="P72" s="391"/>
      <c r="Q72" s="391"/>
      <c r="R72" s="391"/>
      <c r="S72" s="391"/>
    </row>
    <row r="73" spans="1:19" ht="27.95" customHeight="1" x14ac:dyDescent="0.15">
      <c r="A73" s="699" t="s">
        <v>334</v>
      </c>
      <c r="B73" s="110" t="s">
        <v>335</v>
      </c>
      <c r="C73" s="110"/>
      <c r="D73" s="111"/>
      <c r="E73" s="379">
        <v>3271281101</v>
      </c>
      <c r="F73" s="379">
        <v>3432278958</v>
      </c>
      <c r="G73" s="379">
        <v>3324901347</v>
      </c>
      <c r="H73" s="379">
        <v>3494066716</v>
      </c>
      <c r="I73" s="379">
        <v>3671028155</v>
      </c>
      <c r="J73" s="387">
        <v>4.1592785379216839E-2</v>
      </c>
      <c r="K73" s="387">
        <v>4.9215537286228461E-2</v>
      </c>
      <c r="L73" s="387">
        <v>-3.1284639830839761E-2</v>
      </c>
      <c r="M73" s="387">
        <v>5.087831227011741E-2</v>
      </c>
      <c r="N73" s="387">
        <v>5.0646267911731539E-2</v>
      </c>
      <c r="O73" s="501">
        <v>3.0467622587851913E-2</v>
      </c>
      <c r="P73" s="501">
        <v>3.217868211918843E-2</v>
      </c>
      <c r="Q73" s="501">
        <v>3.0370410179470297E-2</v>
      </c>
      <c r="R73" s="501">
        <v>3.2203657042006548E-2</v>
      </c>
      <c r="S73" s="501">
        <v>3.3473176744794442E-2</v>
      </c>
    </row>
    <row r="74" spans="1:19" ht="27.95" customHeight="1" x14ac:dyDescent="0.15">
      <c r="A74" s="700"/>
      <c r="B74" s="112"/>
      <c r="C74" s="113" t="s">
        <v>20</v>
      </c>
      <c r="D74" s="111"/>
      <c r="E74" s="379">
        <v>2875800728</v>
      </c>
      <c r="F74" s="379">
        <v>3005686061</v>
      </c>
      <c r="G74" s="379">
        <v>2899563284</v>
      </c>
      <c r="H74" s="379">
        <v>3054285128</v>
      </c>
      <c r="I74" s="379">
        <v>3256229356</v>
      </c>
      <c r="J74" s="387">
        <v>4.6680367922010468E-2</v>
      </c>
      <c r="K74" s="387">
        <v>4.5164928061733209E-2</v>
      </c>
      <c r="L74" s="387">
        <v>-3.5307339105366403E-2</v>
      </c>
      <c r="M74" s="387">
        <v>5.33603956339792E-2</v>
      </c>
      <c r="N74" s="387">
        <v>6.611832868800846E-2</v>
      </c>
      <c r="O74" s="501">
        <v>3.0210612027187004E-2</v>
      </c>
      <c r="P74" s="501">
        <v>3.1737703181431515E-2</v>
      </c>
      <c r="Q74" s="501">
        <v>2.9786525416335866E-2</v>
      </c>
      <c r="R74" s="501">
        <v>3.1644186689439018E-2</v>
      </c>
      <c r="S74" s="501">
        <v>3.3408908876763593E-2</v>
      </c>
    </row>
    <row r="75" spans="1:19" ht="27.95" customHeight="1" x14ac:dyDescent="0.15">
      <c r="A75" s="700"/>
      <c r="B75" s="112"/>
      <c r="C75" s="114" t="s">
        <v>21</v>
      </c>
      <c r="D75" s="115"/>
      <c r="E75" s="379">
        <v>395480373</v>
      </c>
      <c r="F75" s="379">
        <v>426592897</v>
      </c>
      <c r="G75" s="379">
        <v>425338063</v>
      </c>
      <c r="H75" s="379">
        <v>439781588</v>
      </c>
      <c r="I75" s="379">
        <v>414798799</v>
      </c>
      <c r="J75" s="387">
        <v>6.0342384458241761E-3</v>
      </c>
      <c r="K75" s="387">
        <v>7.8670210013178074E-2</v>
      </c>
      <c r="L75" s="387">
        <v>-2.9415257704115032E-3</v>
      </c>
      <c r="M75" s="387">
        <v>3.3957753270720092E-2</v>
      </c>
      <c r="N75" s="387">
        <v>-5.6807264518768351E-2</v>
      </c>
      <c r="O75" s="501">
        <v>3.2476702575435452E-2</v>
      </c>
      <c r="P75" s="501">
        <v>3.5676506512914818E-2</v>
      </c>
      <c r="Q75" s="501">
        <v>3.5056405474072884E-2</v>
      </c>
      <c r="R75" s="501">
        <v>3.6711370145455537E-2</v>
      </c>
      <c r="S75" s="501">
        <v>3.3788274729866036E-2</v>
      </c>
    </row>
    <row r="76" spans="1:19" ht="27.95" customHeight="1" x14ac:dyDescent="0.15">
      <c r="A76" s="700"/>
      <c r="B76" s="110" t="s">
        <v>336</v>
      </c>
      <c r="C76" s="110"/>
      <c r="D76" s="116"/>
      <c r="E76" s="379">
        <v>2567116151</v>
      </c>
      <c r="F76" s="379">
        <v>2607714301</v>
      </c>
      <c r="G76" s="379">
        <v>2775459450</v>
      </c>
      <c r="H76" s="379">
        <v>2659246823</v>
      </c>
      <c r="I76" s="379">
        <v>2650553348</v>
      </c>
      <c r="J76" s="387">
        <v>-3.3109755096490355E-2</v>
      </c>
      <c r="K76" s="387">
        <v>1.5814691510621873E-2</v>
      </c>
      <c r="L76" s="387">
        <v>6.4326505758576957E-2</v>
      </c>
      <c r="M76" s="387">
        <v>-4.1871491583132296E-2</v>
      </c>
      <c r="N76" s="387">
        <v>-3.2691493413885336E-3</v>
      </c>
      <c r="O76" s="501">
        <v>4.5551119008561493E-2</v>
      </c>
      <c r="P76" s="501">
        <v>4.7350659857880693E-2</v>
      </c>
      <c r="Q76" s="501">
        <v>4.9904642896148321E-2</v>
      </c>
      <c r="R76" s="501">
        <v>4.8660809087550223E-2</v>
      </c>
      <c r="S76" s="501">
        <v>4.8286312510852428E-2</v>
      </c>
    </row>
    <row r="77" spans="1:19" ht="27.95" customHeight="1" x14ac:dyDescent="0.15">
      <c r="A77" s="700"/>
      <c r="B77" s="112"/>
      <c r="C77" s="113" t="s">
        <v>20</v>
      </c>
      <c r="D77" s="116"/>
      <c r="E77" s="379">
        <v>1650890503</v>
      </c>
      <c r="F77" s="379">
        <v>1667481880</v>
      </c>
      <c r="G77" s="379">
        <v>1792685897</v>
      </c>
      <c r="H77" s="379">
        <v>1694501154</v>
      </c>
      <c r="I77" s="379">
        <v>1688747154</v>
      </c>
      <c r="J77" s="387">
        <v>-3.0313564993262404E-2</v>
      </c>
      <c r="K77" s="387">
        <v>1.0049956050901093E-2</v>
      </c>
      <c r="L77" s="387">
        <v>7.5085683689708221E-2</v>
      </c>
      <c r="M77" s="387">
        <v>-5.4769629841071928E-2</v>
      </c>
      <c r="N77" s="387">
        <v>-3.3956896319705899E-3</v>
      </c>
      <c r="O77" s="501">
        <v>4.2444096383233307E-2</v>
      </c>
      <c r="P77" s="501">
        <v>4.3871422083842967E-2</v>
      </c>
      <c r="Q77" s="501">
        <v>4.6709870286375334E-2</v>
      </c>
      <c r="R77" s="501">
        <v>4.4935115302552273E-2</v>
      </c>
      <c r="S77" s="501">
        <v>4.4580414722469972E-2</v>
      </c>
    </row>
    <row r="78" spans="1:19" ht="27.95" customHeight="1" x14ac:dyDescent="0.15">
      <c r="A78" s="700"/>
      <c r="B78" s="112"/>
      <c r="C78" s="114" t="s">
        <v>21</v>
      </c>
      <c r="D78" s="116"/>
      <c r="E78" s="379">
        <v>916225648</v>
      </c>
      <c r="F78" s="379">
        <v>940232421</v>
      </c>
      <c r="G78" s="379">
        <v>982773553</v>
      </c>
      <c r="H78" s="379">
        <v>964745669</v>
      </c>
      <c r="I78" s="379">
        <v>961806194</v>
      </c>
      <c r="J78" s="387">
        <v>-3.8107541807272223E-2</v>
      </c>
      <c r="K78" s="387">
        <v>2.6201812896641374E-2</v>
      </c>
      <c r="L78" s="387">
        <v>4.5245336206078346E-2</v>
      </c>
      <c r="M78" s="387">
        <v>-1.8343883944544854E-2</v>
      </c>
      <c r="N78" s="387">
        <v>-3.0468911076293207E-3</v>
      </c>
      <c r="O78" s="501">
        <v>5.2472168605407585E-2</v>
      </c>
      <c r="P78" s="501">
        <v>5.510031506627483E-2</v>
      </c>
      <c r="Q78" s="501">
        <v>5.7018363061223855E-2</v>
      </c>
      <c r="R78" s="501">
        <v>5.6955182336291044E-2</v>
      </c>
      <c r="S78" s="501">
        <v>5.6538535349788706E-2</v>
      </c>
    </row>
    <row r="79" spans="1:19" ht="27.95" customHeight="1" x14ac:dyDescent="0.15">
      <c r="A79" s="700"/>
      <c r="B79" s="110" t="s">
        <v>337</v>
      </c>
      <c r="C79" s="110"/>
      <c r="D79" s="108"/>
      <c r="E79" s="379">
        <v>1330910660</v>
      </c>
      <c r="F79" s="379">
        <v>1366182760</v>
      </c>
      <c r="G79" s="379">
        <v>1451846234</v>
      </c>
      <c r="H79" s="379">
        <v>1435142600</v>
      </c>
      <c r="I79" s="379">
        <v>1885226737</v>
      </c>
      <c r="J79" s="387">
        <v>-6.0641037694042204E-3</v>
      </c>
      <c r="K79" s="387">
        <v>2.6502229683846697E-2</v>
      </c>
      <c r="L79" s="387">
        <v>6.2702792414098388E-2</v>
      </c>
      <c r="M79" s="387">
        <v>-1.1505098548886686E-2</v>
      </c>
      <c r="N79" s="387">
        <v>0.31361631729139666</v>
      </c>
      <c r="O79" s="501">
        <v>4.0310889060279582E-2</v>
      </c>
      <c r="P79" s="501">
        <v>4.2238720346881163E-2</v>
      </c>
      <c r="Q79" s="501">
        <v>4.436943269200614E-2</v>
      </c>
      <c r="R79" s="501">
        <v>4.4549949899793537E-2</v>
      </c>
      <c r="S79" s="501">
        <v>5.803630476614921E-2</v>
      </c>
    </row>
    <row r="80" spans="1:19" ht="27.95" customHeight="1" x14ac:dyDescent="0.15">
      <c r="A80" s="700"/>
      <c r="B80" s="112"/>
      <c r="C80" s="113" t="s">
        <v>20</v>
      </c>
      <c r="D80" s="116"/>
      <c r="E80" s="379">
        <v>717588509</v>
      </c>
      <c r="F80" s="379">
        <v>766325504</v>
      </c>
      <c r="G80" s="379">
        <v>805116958</v>
      </c>
      <c r="H80" s="379">
        <v>805479945</v>
      </c>
      <c r="I80" s="379">
        <v>1347231202</v>
      </c>
      <c r="J80" s="387">
        <v>8.4960505321502594E-3</v>
      </c>
      <c r="K80" s="387">
        <v>6.7917747272622508E-2</v>
      </c>
      <c r="L80" s="387">
        <v>5.0620074364639701E-2</v>
      </c>
      <c r="M80" s="387">
        <v>4.5085002420232215E-4</v>
      </c>
      <c r="N80" s="387">
        <v>0.67258193126087085</v>
      </c>
      <c r="O80" s="501">
        <v>3.986347035412776E-2</v>
      </c>
      <c r="P80" s="501">
        <v>4.3933085168123089E-2</v>
      </c>
      <c r="Q80" s="501">
        <v>4.5779504975457852E-2</v>
      </c>
      <c r="R80" s="501">
        <v>4.6582981443552045E-2</v>
      </c>
      <c r="S80" s="501">
        <v>6.7357570724747878E-2</v>
      </c>
    </row>
    <row r="81" spans="1:19" ht="27.95" customHeight="1" x14ac:dyDescent="0.15">
      <c r="A81" s="701"/>
      <c r="B81" s="117"/>
      <c r="C81" s="114" t="s">
        <v>21</v>
      </c>
      <c r="D81" s="108"/>
      <c r="E81" s="379">
        <v>613322151</v>
      </c>
      <c r="F81" s="379">
        <v>599857256</v>
      </c>
      <c r="G81" s="379">
        <v>646729276</v>
      </c>
      <c r="H81" s="379">
        <v>629662655</v>
      </c>
      <c r="I81" s="379">
        <v>537995535</v>
      </c>
      <c r="J81" s="387">
        <v>-2.2574678338721083E-2</v>
      </c>
      <c r="K81" s="387">
        <v>-2.1954033419543002E-2</v>
      </c>
      <c r="L81" s="387">
        <v>7.8138623032676963E-2</v>
      </c>
      <c r="M81" s="387">
        <v>-2.6389127001573993E-2</v>
      </c>
      <c r="N81" s="387">
        <v>-0.14558131925419651</v>
      </c>
      <c r="O81" s="501">
        <v>4.0438860296837714E-2</v>
      </c>
      <c r="P81" s="501">
        <v>4.0255348356204222E-2</v>
      </c>
      <c r="Q81" s="501">
        <v>4.2730923013418617E-2</v>
      </c>
      <c r="R81" s="501">
        <v>4.2194265722306341E-2</v>
      </c>
      <c r="S81" s="501">
        <v>4.3100356325813313E-2</v>
      </c>
    </row>
    <row r="82" spans="1:19" ht="27.95" customHeight="1" x14ac:dyDescent="0.15">
      <c r="A82" s="705" t="s">
        <v>338</v>
      </c>
      <c r="B82" s="113" t="s">
        <v>339</v>
      </c>
      <c r="C82" s="110"/>
      <c r="D82" s="118"/>
      <c r="E82" s="379">
        <v>5244279740</v>
      </c>
      <c r="F82" s="379">
        <v>5439493445</v>
      </c>
      <c r="G82" s="379">
        <v>5497366139</v>
      </c>
      <c r="H82" s="379">
        <v>5554266227</v>
      </c>
      <c r="I82" s="379">
        <v>6292207712</v>
      </c>
      <c r="J82" s="387">
        <v>1.6020821888032093E-2</v>
      </c>
      <c r="K82" s="387">
        <v>3.722412126703218E-2</v>
      </c>
      <c r="L82" s="387">
        <v>1.0639353569438854E-2</v>
      </c>
      <c r="M82" s="387">
        <v>1.0350427197550721E-2</v>
      </c>
      <c r="N82" s="387">
        <v>0.13286030140449009</v>
      </c>
      <c r="O82" s="501">
        <v>3.4516171475346379E-2</v>
      </c>
      <c r="P82" s="501">
        <v>3.6219030782500543E-2</v>
      </c>
      <c r="Q82" s="501">
        <v>3.5855785678582504E-2</v>
      </c>
      <c r="R82" s="501">
        <v>3.6656772448904903E-2</v>
      </c>
      <c r="S82" s="501">
        <v>4.0503949324856944E-2</v>
      </c>
    </row>
    <row r="83" spans="1:19" ht="27.95" customHeight="1" x14ac:dyDescent="0.15">
      <c r="A83" s="707"/>
      <c r="B83" s="114" t="s">
        <v>340</v>
      </c>
      <c r="C83" s="119"/>
      <c r="D83" s="107"/>
      <c r="E83" s="379">
        <v>1925028172</v>
      </c>
      <c r="F83" s="379">
        <v>1966682574</v>
      </c>
      <c r="G83" s="379">
        <v>2054840892</v>
      </c>
      <c r="H83" s="379">
        <v>2034189912</v>
      </c>
      <c r="I83" s="379">
        <v>1914600528</v>
      </c>
      <c r="J83" s="387">
        <v>-2.4373364702323319E-2</v>
      </c>
      <c r="K83" s="387">
        <v>2.1638333716811703E-2</v>
      </c>
      <c r="L83" s="387">
        <v>4.4825900816671392E-2</v>
      </c>
      <c r="M83" s="387">
        <v>-1.0049916799105631E-2</v>
      </c>
      <c r="N83" s="387">
        <v>-5.878968492298766E-2</v>
      </c>
      <c r="O83" s="501">
        <v>4.296440867259068E-2</v>
      </c>
      <c r="P83" s="501">
        <v>4.4776129880978351E-2</v>
      </c>
      <c r="Q83" s="501">
        <v>4.6172075052970274E-2</v>
      </c>
      <c r="R83" s="501">
        <v>4.6399192287128486E-2</v>
      </c>
      <c r="S83" s="501">
        <v>4.5431945828949723E-2</v>
      </c>
    </row>
    <row r="84" spans="1:19" ht="27.95" customHeight="1" x14ac:dyDescent="0.15">
      <c r="A84" s="705" t="s">
        <v>341</v>
      </c>
      <c r="B84" s="120" t="s">
        <v>342</v>
      </c>
      <c r="C84" s="121"/>
      <c r="D84" s="122"/>
      <c r="E84" s="379">
        <v>1927842853</v>
      </c>
      <c r="F84" s="379">
        <v>1939603002</v>
      </c>
      <c r="G84" s="379">
        <v>2226917576</v>
      </c>
      <c r="H84" s="379">
        <v>2122608120</v>
      </c>
      <c r="I84" s="379">
        <v>2130368883</v>
      </c>
      <c r="J84" s="387">
        <v>-1.4278938215796387E-2</v>
      </c>
      <c r="K84" s="387">
        <v>6.1001595548618092E-3</v>
      </c>
      <c r="L84" s="387">
        <v>0.14813060904924297</v>
      </c>
      <c r="M84" s="387">
        <v>-4.684028592893013E-2</v>
      </c>
      <c r="N84" s="387">
        <v>3.6562391931300067E-3</v>
      </c>
      <c r="O84" s="501">
        <v>3.0592115714827721E-2</v>
      </c>
      <c r="P84" s="501">
        <v>3.0797227741954231E-2</v>
      </c>
      <c r="Q84" s="501">
        <v>3.4316209469237122E-2</v>
      </c>
      <c r="R84" s="501">
        <v>3.3040238044646106E-2</v>
      </c>
      <c r="S84" s="501">
        <v>3.2895533454305612E-2</v>
      </c>
    </row>
    <row r="85" spans="1:19" ht="27.95" customHeight="1" x14ac:dyDescent="0.15">
      <c r="A85" s="706"/>
      <c r="B85" s="120" t="s">
        <v>343</v>
      </c>
      <c r="C85" s="121"/>
      <c r="D85" s="122"/>
      <c r="E85" s="379">
        <v>1507697374</v>
      </c>
      <c r="F85" s="379">
        <v>1593097384</v>
      </c>
      <c r="G85" s="379">
        <v>1397150791</v>
      </c>
      <c r="H85" s="379">
        <v>1525758753</v>
      </c>
      <c r="I85" s="379">
        <v>1592739743</v>
      </c>
      <c r="J85" s="387">
        <v>6.1192530463429831E-3</v>
      </c>
      <c r="K85" s="387">
        <v>5.6642673438787858E-2</v>
      </c>
      <c r="L85" s="387">
        <v>-0.12299724735471664</v>
      </c>
      <c r="M85" s="387">
        <v>9.2050165829237252E-2</v>
      </c>
      <c r="N85" s="387">
        <v>4.3900118461257159E-2</v>
      </c>
      <c r="O85" s="501">
        <v>3.7714914285550051E-2</v>
      </c>
      <c r="P85" s="501">
        <v>4.0663517112694697E-2</v>
      </c>
      <c r="Q85" s="501">
        <v>3.513039787028599E-2</v>
      </c>
      <c r="R85" s="501">
        <v>3.8818811881935672E-2</v>
      </c>
      <c r="S85" s="501">
        <v>4.0144808007483185E-2</v>
      </c>
    </row>
    <row r="86" spans="1:19" ht="27.95" customHeight="1" x14ac:dyDescent="0.15">
      <c r="A86" s="706"/>
      <c r="B86" s="120" t="s">
        <v>344</v>
      </c>
      <c r="C86" s="121"/>
      <c r="D86" s="122"/>
      <c r="E86" s="379">
        <v>1808739513</v>
      </c>
      <c r="F86" s="379">
        <v>1906793059</v>
      </c>
      <c r="G86" s="379">
        <v>1873297772</v>
      </c>
      <c r="H86" s="379">
        <v>1905899354</v>
      </c>
      <c r="I86" s="379">
        <v>2569099086</v>
      </c>
      <c r="J86" s="387">
        <v>5.942124036462363E-2</v>
      </c>
      <c r="K86" s="387">
        <v>5.4210982452286373E-2</v>
      </c>
      <c r="L86" s="387">
        <v>-1.7566293752698206E-2</v>
      </c>
      <c r="M86" s="387">
        <v>1.7403310080913288E-2</v>
      </c>
      <c r="N86" s="387">
        <v>0.34797206400648162</v>
      </c>
      <c r="O86" s="501">
        <v>3.6955969696657681E-2</v>
      </c>
      <c r="P86" s="501">
        <v>3.9708859430876632E-2</v>
      </c>
      <c r="Q86" s="501">
        <v>3.8503516377416558E-2</v>
      </c>
      <c r="R86" s="501">
        <v>3.9728478048264938E-2</v>
      </c>
      <c r="S86" s="501">
        <v>5.046206195609982E-2</v>
      </c>
    </row>
    <row r="87" spans="1:19" ht="27.95" customHeight="1" x14ac:dyDescent="0.15">
      <c r="A87" s="707"/>
      <c r="B87" s="123" t="s">
        <v>345</v>
      </c>
      <c r="C87" s="124"/>
      <c r="D87" s="122"/>
      <c r="E87" s="379">
        <v>0</v>
      </c>
      <c r="F87" s="379">
        <v>0</v>
      </c>
      <c r="G87" s="379">
        <v>0</v>
      </c>
      <c r="H87" s="379">
        <v>0</v>
      </c>
      <c r="I87" s="379">
        <v>0</v>
      </c>
      <c r="J87" s="392"/>
      <c r="K87" s="392"/>
      <c r="L87" s="392"/>
      <c r="M87" s="392"/>
      <c r="N87" s="392"/>
      <c r="O87" s="501" t="s">
        <v>139</v>
      </c>
      <c r="P87" s="501" t="s">
        <v>139</v>
      </c>
      <c r="Q87" s="501" t="s">
        <v>139</v>
      </c>
      <c r="R87" s="501" t="s">
        <v>139</v>
      </c>
      <c r="S87" s="501" t="s">
        <v>139</v>
      </c>
    </row>
    <row r="88" spans="1:19" ht="19.5" customHeight="1" x14ac:dyDescent="0.15">
      <c r="C88" s="125"/>
      <c r="D88" s="126"/>
      <c r="E88" s="127"/>
      <c r="F88" s="127"/>
      <c r="G88" s="127"/>
      <c r="H88" s="127"/>
      <c r="I88" s="127"/>
      <c r="J88" s="127"/>
      <c r="K88" s="127"/>
      <c r="L88" s="127"/>
      <c r="M88" s="127"/>
      <c r="N88" s="127"/>
    </row>
    <row r="89" spans="1:19" x14ac:dyDescent="0.15">
      <c r="E89" s="393"/>
      <c r="F89" s="393"/>
      <c r="G89" s="393"/>
      <c r="H89" s="393"/>
      <c r="I89" s="393"/>
    </row>
    <row r="90" spans="1:19" x14ac:dyDescent="0.15">
      <c r="E90" s="393"/>
      <c r="F90" s="393"/>
      <c r="G90" s="393"/>
      <c r="H90" s="393"/>
      <c r="I90" s="393"/>
    </row>
    <row r="91" spans="1:19" x14ac:dyDescent="0.15">
      <c r="E91" s="393"/>
      <c r="F91" s="393"/>
      <c r="G91" s="393"/>
      <c r="H91" s="393"/>
      <c r="I91" s="393"/>
    </row>
    <row r="92" spans="1:19" x14ac:dyDescent="0.15">
      <c r="E92" s="127"/>
      <c r="F92" s="127"/>
      <c r="G92" s="127"/>
      <c r="H92" s="127"/>
      <c r="I92" s="127"/>
    </row>
    <row r="93" spans="1:19" x14ac:dyDescent="0.15">
      <c r="E93" s="393"/>
      <c r="F93" s="393"/>
      <c r="G93" s="393"/>
      <c r="H93" s="393"/>
      <c r="I93" s="393"/>
    </row>
  </sheetData>
  <mergeCells count="87">
    <mergeCell ref="A73:A81"/>
    <mergeCell ref="A82:A83"/>
    <mergeCell ref="A84:A87"/>
    <mergeCell ref="A54:A69"/>
    <mergeCell ref="B54:B65"/>
    <mergeCell ref="B66:B69"/>
    <mergeCell ref="C68:D68"/>
    <mergeCell ref="C69:D69"/>
    <mergeCell ref="A70:D70"/>
    <mergeCell ref="A4:A36"/>
    <mergeCell ref="B30:B36"/>
    <mergeCell ref="A37:A46"/>
    <mergeCell ref="B37:B46"/>
    <mergeCell ref="A47:A53"/>
    <mergeCell ref="B47:B48"/>
    <mergeCell ref="B49:B53"/>
    <mergeCell ref="C60:D60"/>
    <mergeCell ref="C61:D61"/>
    <mergeCell ref="C62:D62"/>
    <mergeCell ref="C63:D63"/>
    <mergeCell ref="C64:D64"/>
    <mergeCell ref="C65:D65"/>
    <mergeCell ref="C46:D46"/>
    <mergeCell ref="C47:D47"/>
    <mergeCell ref="C66:D66"/>
    <mergeCell ref="C67:D67"/>
    <mergeCell ref="C52:D52"/>
    <mergeCell ref="C53:D53"/>
    <mergeCell ref="C54:D54"/>
    <mergeCell ref="C55:D55"/>
    <mergeCell ref="C56:D56"/>
    <mergeCell ref="C57:D57"/>
    <mergeCell ref="C58:D58"/>
    <mergeCell ref="C59:D59"/>
    <mergeCell ref="C34:D34"/>
    <mergeCell ref="C48:D48"/>
    <mergeCell ref="C49:D49"/>
    <mergeCell ref="C50:D50"/>
    <mergeCell ref="C51:D51"/>
    <mergeCell ref="C35:D35"/>
    <mergeCell ref="C36:D36"/>
    <mergeCell ref="C37:D37"/>
    <mergeCell ref="C38:D38"/>
    <mergeCell ref="C39:D39"/>
    <mergeCell ref="C42:D42"/>
    <mergeCell ref="C40:D40"/>
    <mergeCell ref="C41:D41"/>
    <mergeCell ref="C43:D43"/>
    <mergeCell ref="C44:D44"/>
    <mergeCell ref="C45:D45"/>
    <mergeCell ref="C28:D28"/>
    <mergeCell ref="C30:D30"/>
    <mergeCell ref="C31:D31"/>
    <mergeCell ref="C32:D32"/>
    <mergeCell ref="C33:D33"/>
    <mergeCell ref="C23:D23"/>
    <mergeCell ref="C24:D24"/>
    <mergeCell ref="C25:D25"/>
    <mergeCell ref="C26:D26"/>
    <mergeCell ref="C27:D27"/>
    <mergeCell ref="C18:D18"/>
    <mergeCell ref="C19:D19"/>
    <mergeCell ref="C20:D20"/>
    <mergeCell ref="C21:D21"/>
    <mergeCell ref="C22:D22"/>
    <mergeCell ref="C17:D17"/>
    <mergeCell ref="B4:B29"/>
    <mergeCell ref="C4:D4"/>
    <mergeCell ref="C5:D5"/>
    <mergeCell ref="C6:D6"/>
    <mergeCell ref="C7:D7"/>
    <mergeCell ref="C8:D8"/>
    <mergeCell ref="C9:D9"/>
    <mergeCell ref="C10:D10"/>
    <mergeCell ref="C11:D11"/>
    <mergeCell ref="C12:D12"/>
    <mergeCell ref="C13:D13"/>
    <mergeCell ref="C14:D14"/>
    <mergeCell ref="C15:D15"/>
    <mergeCell ref="C16:D16"/>
    <mergeCell ref="C29:D29"/>
    <mergeCell ref="O1:S1"/>
    <mergeCell ref="C1:D3"/>
    <mergeCell ref="E1:I1"/>
    <mergeCell ref="J1:N1"/>
    <mergeCell ref="A1:A3"/>
    <mergeCell ref="B1:B3"/>
  </mergeCells>
  <phoneticPr fontId="3"/>
  <pageMargins left="0.78740157480314965" right="0" top="0.78740157480314965" bottom="0" header="0.51181102362204722" footer="0.19685039370078741"/>
  <pageSetup paperSize="9" scale="40" fitToHeight="2" orientation="landscape" r:id="rId1"/>
  <headerFooter>
    <oddHeader>&amp;L&amp;"Meiryo UI,標準"&amp;20組入不動産に係るROAの推移</oddHeader>
    <oddFooter>&amp;R&amp;"Meiryo UI,標準"&amp;22&amp;P</oddFooter>
  </headerFooter>
  <rowBreaks count="1" manualBreakCount="1">
    <brk id="46"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P65"/>
  <sheetViews>
    <sheetView view="pageBreakPreview" topLeftCell="AO1" zoomScale="55" zoomScaleNormal="55" zoomScaleSheetLayoutView="55" workbookViewId="0">
      <selection activeCell="AW4" sqref="AW4:AW39"/>
    </sheetView>
  </sheetViews>
  <sheetFormatPr defaultRowHeight="15.75" x14ac:dyDescent="0.25"/>
  <cols>
    <col min="1" max="1" width="5.125" style="5" customWidth="1"/>
    <col min="2" max="2" width="3.625" style="5" customWidth="1"/>
    <col min="3" max="3" width="35.125" style="5" customWidth="1"/>
    <col min="4" max="66" width="21.625" style="5" customWidth="1"/>
    <col min="67" max="67" width="20" style="7" customWidth="1"/>
    <col min="68" max="68" width="9" style="7"/>
    <col min="69" max="16384" width="9" style="5"/>
  </cols>
  <sheetData>
    <row r="1" spans="1:68" s="71" customFormat="1" ht="30" customHeight="1" x14ac:dyDescent="0.3">
      <c r="A1" s="782" t="s">
        <v>402</v>
      </c>
      <c r="B1" s="783"/>
      <c r="C1" s="783"/>
      <c r="D1" s="69" t="s">
        <v>771</v>
      </c>
      <c r="E1" s="69" t="s">
        <v>771</v>
      </c>
      <c r="F1" s="69" t="s">
        <v>771</v>
      </c>
      <c r="G1" s="69" t="s">
        <v>771</v>
      </c>
      <c r="H1" s="69" t="s">
        <v>771</v>
      </c>
      <c r="I1" s="69" t="s">
        <v>771</v>
      </c>
      <c r="J1" s="69" t="s">
        <v>771</v>
      </c>
      <c r="K1" s="69" t="s">
        <v>771</v>
      </c>
      <c r="L1" s="69" t="s">
        <v>771</v>
      </c>
      <c r="M1" s="69" t="s">
        <v>771</v>
      </c>
      <c r="N1" s="69" t="s">
        <v>771</v>
      </c>
      <c r="O1" s="69" t="s">
        <v>771</v>
      </c>
      <c r="P1" s="69" t="s">
        <v>771</v>
      </c>
      <c r="Q1" s="69" t="s">
        <v>771</v>
      </c>
      <c r="R1" s="69" t="s">
        <v>771</v>
      </c>
      <c r="S1" s="69" t="s">
        <v>771</v>
      </c>
      <c r="T1" s="69" t="s">
        <v>771</v>
      </c>
      <c r="U1" s="69" t="s">
        <v>771</v>
      </c>
      <c r="V1" s="69" t="s">
        <v>771</v>
      </c>
      <c r="W1" s="69" t="s">
        <v>771</v>
      </c>
      <c r="X1" s="69" t="s">
        <v>771</v>
      </c>
      <c r="Y1" s="69" t="s">
        <v>771</v>
      </c>
      <c r="Z1" s="69" t="s">
        <v>771</v>
      </c>
      <c r="AA1" s="69" t="s">
        <v>772</v>
      </c>
      <c r="AB1" s="69" t="s">
        <v>772</v>
      </c>
      <c r="AC1" s="69" t="s">
        <v>773</v>
      </c>
      <c r="AD1" s="69" t="s">
        <v>773</v>
      </c>
      <c r="AE1" s="69" t="s">
        <v>773</v>
      </c>
      <c r="AF1" s="69" t="s">
        <v>773</v>
      </c>
      <c r="AG1" s="69" t="s">
        <v>773</v>
      </c>
      <c r="AH1" s="69" t="s">
        <v>773</v>
      </c>
      <c r="AI1" s="69" t="s">
        <v>774</v>
      </c>
      <c r="AJ1" s="69" t="s">
        <v>774</v>
      </c>
      <c r="AK1" s="69" t="s">
        <v>774</v>
      </c>
      <c r="AL1" s="69" t="s">
        <v>774</v>
      </c>
      <c r="AM1" s="69" t="s">
        <v>774</v>
      </c>
      <c r="AN1" s="69" t="s">
        <v>774</v>
      </c>
      <c r="AO1" s="69" t="s">
        <v>774</v>
      </c>
      <c r="AP1" s="69" t="s">
        <v>774</v>
      </c>
      <c r="AQ1" s="69" t="s">
        <v>774</v>
      </c>
      <c r="AR1" s="69" t="s">
        <v>774</v>
      </c>
      <c r="AS1" s="69" t="s">
        <v>774</v>
      </c>
      <c r="AT1" s="69" t="s">
        <v>774</v>
      </c>
      <c r="AU1" s="69" t="s">
        <v>774</v>
      </c>
      <c r="AV1" s="69" t="s">
        <v>774</v>
      </c>
      <c r="AW1" s="69" t="s">
        <v>774</v>
      </c>
      <c r="AX1" s="69" t="s">
        <v>774</v>
      </c>
      <c r="AY1" s="69" t="s">
        <v>774</v>
      </c>
      <c r="AZ1" s="69" t="s">
        <v>775</v>
      </c>
      <c r="BA1" s="69" t="s">
        <v>775</v>
      </c>
      <c r="BB1" s="69" t="s">
        <v>775</v>
      </c>
      <c r="BC1" s="69" t="s">
        <v>775</v>
      </c>
      <c r="BD1" s="69" t="s">
        <v>775</v>
      </c>
      <c r="BE1" s="69" t="s">
        <v>775</v>
      </c>
      <c r="BF1" s="69" t="s">
        <v>775</v>
      </c>
      <c r="BG1" s="69" t="s">
        <v>775</v>
      </c>
      <c r="BH1" s="69" t="s">
        <v>775</v>
      </c>
      <c r="BI1" s="69" t="s">
        <v>775</v>
      </c>
      <c r="BJ1" s="69" t="s">
        <v>775</v>
      </c>
      <c r="BK1" s="69" t="s">
        <v>775</v>
      </c>
      <c r="BL1" s="69" t="s">
        <v>775</v>
      </c>
      <c r="BM1" s="69" t="s">
        <v>775</v>
      </c>
      <c r="BN1" s="69" t="s">
        <v>775</v>
      </c>
      <c r="BO1" s="70"/>
      <c r="BP1" s="70"/>
    </row>
    <row r="2" spans="1:68" s="71" customFormat="1" ht="30" customHeight="1" x14ac:dyDescent="0.3">
      <c r="A2" s="782" t="s">
        <v>409</v>
      </c>
      <c r="B2" s="783"/>
      <c r="C2" s="783"/>
      <c r="D2" s="69" t="s">
        <v>776</v>
      </c>
      <c r="E2" s="69" t="s">
        <v>776</v>
      </c>
      <c r="F2" s="69" t="s">
        <v>776</v>
      </c>
      <c r="G2" s="69" t="s">
        <v>776</v>
      </c>
      <c r="H2" s="69" t="s">
        <v>776</v>
      </c>
      <c r="I2" s="69" t="s">
        <v>776</v>
      </c>
      <c r="J2" s="69" t="s">
        <v>776</v>
      </c>
      <c r="K2" s="69" t="s">
        <v>776</v>
      </c>
      <c r="L2" s="69" t="s">
        <v>776</v>
      </c>
      <c r="M2" s="69" t="s">
        <v>776</v>
      </c>
      <c r="N2" s="69" t="s">
        <v>776</v>
      </c>
      <c r="O2" s="69" t="s">
        <v>776</v>
      </c>
      <c r="P2" s="69" t="s">
        <v>776</v>
      </c>
      <c r="Q2" s="69" t="s">
        <v>776</v>
      </c>
      <c r="R2" s="69" t="s">
        <v>776</v>
      </c>
      <c r="S2" s="69" t="s">
        <v>776</v>
      </c>
      <c r="T2" s="69" t="s">
        <v>776</v>
      </c>
      <c r="U2" s="69" t="s">
        <v>776</v>
      </c>
      <c r="V2" s="69" t="s">
        <v>776</v>
      </c>
      <c r="W2" s="69" t="s">
        <v>776</v>
      </c>
      <c r="X2" s="69" t="s">
        <v>776</v>
      </c>
      <c r="Y2" s="69" t="s">
        <v>776</v>
      </c>
      <c r="Z2" s="69" t="s">
        <v>776</v>
      </c>
      <c r="AA2" s="69" t="s">
        <v>777</v>
      </c>
      <c r="AB2" s="69" t="s">
        <v>777</v>
      </c>
      <c r="AC2" s="69" t="s">
        <v>778</v>
      </c>
      <c r="AD2" s="69" t="s">
        <v>778</v>
      </c>
      <c r="AE2" s="69" t="s">
        <v>778</v>
      </c>
      <c r="AF2" s="69" t="s">
        <v>778</v>
      </c>
      <c r="AG2" s="69" t="s">
        <v>778</v>
      </c>
      <c r="AH2" s="69" t="s">
        <v>778</v>
      </c>
      <c r="AI2" s="69" t="s">
        <v>383</v>
      </c>
      <c r="AJ2" s="69" t="s">
        <v>383</v>
      </c>
      <c r="AK2" s="69" t="s">
        <v>383</v>
      </c>
      <c r="AL2" s="69" t="s">
        <v>383</v>
      </c>
      <c r="AM2" s="69" t="s">
        <v>383</v>
      </c>
      <c r="AN2" s="69" t="s">
        <v>383</v>
      </c>
      <c r="AO2" s="69" t="s">
        <v>383</v>
      </c>
      <c r="AP2" s="69" t="s">
        <v>383</v>
      </c>
      <c r="AQ2" s="69" t="s">
        <v>383</v>
      </c>
      <c r="AR2" s="69" t="s">
        <v>383</v>
      </c>
      <c r="AS2" s="69" t="s">
        <v>383</v>
      </c>
      <c r="AT2" s="69" t="s">
        <v>383</v>
      </c>
      <c r="AU2" s="69" t="s">
        <v>384</v>
      </c>
      <c r="AV2" s="69" t="s">
        <v>384</v>
      </c>
      <c r="AW2" s="69" t="s">
        <v>384</v>
      </c>
      <c r="AX2" s="69" t="s">
        <v>384</v>
      </c>
      <c r="AY2" s="69" t="s">
        <v>384</v>
      </c>
      <c r="AZ2" s="69" t="s">
        <v>776</v>
      </c>
      <c r="BA2" s="69" t="s">
        <v>776</v>
      </c>
      <c r="BB2" s="69" t="s">
        <v>776</v>
      </c>
      <c r="BC2" s="69" t="s">
        <v>776</v>
      </c>
      <c r="BD2" s="69" t="s">
        <v>776</v>
      </c>
      <c r="BE2" s="69" t="s">
        <v>776</v>
      </c>
      <c r="BF2" s="69" t="s">
        <v>776</v>
      </c>
      <c r="BG2" s="69" t="s">
        <v>776</v>
      </c>
      <c r="BH2" s="69" t="s">
        <v>776</v>
      </c>
      <c r="BI2" s="69" t="s">
        <v>776</v>
      </c>
      <c r="BJ2" s="69" t="s">
        <v>776</v>
      </c>
      <c r="BK2" s="69" t="s">
        <v>777</v>
      </c>
      <c r="BL2" s="69" t="s">
        <v>779</v>
      </c>
      <c r="BM2" s="69" t="s">
        <v>779</v>
      </c>
      <c r="BN2" s="69" t="s">
        <v>779</v>
      </c>
      <c r="BO2" s="70"/>
      <c r="BP2" s="70"/>
    </row>
    <row r="3" spans="1:68" s="71" customFormat="1" ht="69.95" customHeight="1" x14ac:dyDescent="0.3">
      <c r="A3" s="782" t="s">
        <v>414</v>
      </c>
      <c r="B3" s="784"/>
      <c r="C3" s="784"/>
      <c r="D3" s="72" t="s">
        <v>232</v>
      </c>
      <c r="E3" s="73" t="s">
        <v>233</v>
      </c>
      <c r="F3" s="73" t="s">
        <v>234</v>
      </c>
      <c r="G3" s="73" t="s">
        <v>236</v>
      </c>
      <c r="H3" s="73" t="s">
        <v>417</v>
      </c>
      <c r="I3" s="73" t="s">
        <v>238</v>
      </c>
      <c r="J3" s="73" t="s">
        <v>418</v>
      </c>
      <c r="K3" s="73" t="s">
        <v>241</v>
      </c>
      <c r="L3" s="74" t="s">
        <v>242</v>
      </c>
      <c r="M3" s="74" t="s">
        <v>243</v>
      </c>
      <c r="N3" s="75" t="s">
        <v>244</v>
      </c>
      <c r="O3" s="72" t="s">
        <v>245</v>
      </c>
      <c r="P3" s="74" t="s">
        <v>421</v>
      </c>
      <c r="Q3" s="74" t="s">
        <v>422</v>
      </c>
      <c r="R3" s="72" t="s">
        <v>423</v>
      </c>
      <c r="S3" s="72" t="s">
        <v>367</v>
      </c>
      <c r="T3" s="72" t="s">
        <v>424</v>
      </c>
      <c r="U3" s="72" t="s">
        <v>369</v>
      </c>
      <c r="V3" s="72" t="s">
        <v>425</v>
      </c>
      <c r="W3" s="74" t="s">
        <v>426</v>
      </c>
      <c r="X3" s="72" t="s">
        <v>370</v>
      </c>
      <c r="Y3" s="72" t="s">
        <v>427</v>
      </c>
      <c r="Z3" s="74" t="s">
        <v>428</v>
      </c>
      <c r="AA3" s="74" t="s">
        <v>780</v>
      </c>
      <c r="AB3" s="74" t="s">
        <v>686</v>
      </c>
      <c r="AC3" s="74" t="s">
        <v>429</v>
      </c>
      <c r="AD3" s="538" t="s">
        <v>795</v>
      </c>
      <c r="AE3" s="74" t="s">
        <v>431</v>
      </c>
      <c r="AF3" s="74" t="s">
        <v>432</v>
      </c>
      <c r="AG3" s="74" t="s">
        <v>781</v>
      </c>
      <c r="AH3" s="74" t="s">
        <v>782</v>
      </c>
      <c r="AI3" s="74" t="s">
        <v>251</v>
      </c>
      <c r="AJ3" s="74" t="s">
        <v>252</v>
      </c>
      <c r="AK3" s="74" t="s">
        <v>433</v>
      </c>
      <c r="AL3" s="74" t="s">
        <v>434</v>
      </c>
      <c r="AM3" s="74" t="s">
        <v>256</v>
      </c>
      <c r="AN3" s="74" t="s">
        <v>435</v>
      </c>
      <c r="AO3" s="74" t="s">
        <v>436</v>
      </c>
      <c r="AP3" s="74" t="s">
        <v>438</v>
      </c>
      <c r="AQ3" s="74" t="s">
        <v>439</v>
      </c>
      <c r="AR3" s="74" t="s">
        <v>64</v>
      </c>
      <c r="AS3" s="74" t="s">
        <v>440</v>
      </c>
      <c r="AT3" s="74" t="s">
        <v>783</v>
      </c>
      <c r="AU3" s="74" t="s">
        <v>258</v>
      </c>
      <c r="AV3" s="74" t="s">
        <v>442</v>
      </c>
      <c r="AW3" s="538" t="s">
        <v>797</v>
      </c>
      <c r="AX3" s="74" t="s">
        <v>444</v>
      </c>
      <c r="AY3" s="76" t="s">
        <v>445</v>
      </c>
      <c r="AZ3" s="73" t="s">
        <v>446</v>
      </c>
      <c r="BA3" s="73" t="s">
        <v>261</v>
      </c>
      <c r="BB3" s="73" t="s">
        <v>262</v>
      </c>
      <c r="BC3" s="73" t="s">
        <v>264</v>
      </c>
      <c r="BD3" s="73" t="s">
        <v>450</v>
      </c>
      <c r="BE3" s="73" t="s">
        <v>451</v>
      </c>
      <c r="BF3" s="73" t="s">
        <v>452</v>
      </c>
      <c r="BG3" s="73" t="s">
        <v>305</v>
      </c>
      <c r="BH3" s="77" t="s">
        <v>306</v>
      </c>
      <c r="BI3" s="73" t="s">
        <v>454</v>
      </c>
      <c r="BJ3" s="73" t="s">
        <v>455</v>
      </c>
      <c r="BK3" s="75" t="s">
        <v>83</v>
      </c>
      <c r="BL3" s="74" t="s">
        <v>456</v>
      </c>
      <c r="BM3" s="74" t="s">
        <v>457</v>
      </c>
      <c r="BN3" s="74" t="s">
        <v>458</v>
      </c>
      <c r="BO3" s="70"/>
      <c r="BP3" s="70"/>
    </row>
    <row r="4" spans="1:68" s="71" customFormat="1" ht="27.95" customHeight="1" x14ac:dyDescent="0.3">
      <c r="A4" s="785" t="s">
        <v>459</v>
      </c>
      <c r="B4" s="78" t="s">
        <v>460</v>
      </c>
      <c r="C4" s="79"/>
      <c r="D4" s="421">
        <v>16276000000</v>
      </c>
      <c r="E4" s="421">
        <v>2874000000</v>
      </c>
      <c r="F4" s="421">
        <v>2100000000</v>
      </c>
      <c r="G4" s="421">
        <v>2420000000</v>
      </c>
      <c r="H4" s="421">
        <v>4000000000</v>
      </c>
      <c r="I4" s="421">
        <v>11200000000</v>
      </c>
      <c r="J4" s="421">
        <v>2920000000</v>
      </c>
      <c r="K4" s="421">
        <v>2920000000</v>
      </c>
      <c r="L4" s="421">
        <v>5100000000</v>
      </c>
      <c r="M4" s="421">
        <v>3500000000</v>
      </c>
      <c r="N4" s="421">
        <v>14966000000</v>
      </c>
      <c r="O4" s="421">
        <v>15121000000</v>
      </c>
      <c r="P4" s="421">
        <v>710000000</v>
      </c>
      <c r="Q4" s="421">
        <v>21000000000</v>
      </c>
      <c r="R4" s="421">
        <v>3760000000</v>
      </c>
      <c r="S4" s="421">
        <v>1870000000</v>
      </c>
      <c r="T4" s="421">
        <v>2800000000</v>
      </c>
      <c r="U4" s="421">
        <v>8400000000</v>
      </c>
      <c r="V4" s="421">
        <v>5250000000</v>
      </c>
      <c r="W4" s="421">
        <v>5100000000</v>
      </c>
      <c r="X4" s="421">
        <v>15050000000</v>
      </c>
      <c r="Y4" s="421">
        <v>3400000000</v>
      </c>
      <c r="Z4" s="421">
        <v>36000000000</v>
      </c>
      <c r="AA4" s="421">
        <v>2660000000</v>
      </c>
      <c r="AB4" s="421">
        <v>4220000000</v>
      </c>
      <c r="AC4" s="421">
        <v>12000000000</v>
      </c>
      <c r="AD4" s="421">
        <v>4275000000</v>
      </c>
      <c r="AE4" s="421">
        <v>2740000000</v>
      </c>
      <c r="AF4" s="421">
        <v>3400000000</v>
      </c>
      <c r="AG4" s="421">
        <v>10100000000</v>
      </c>
      <c r="AH4" s="421">
        <v>3250000000</v>
      </c>
      <c r="AI4" s="421">
        <v>5880000000</v>
      </c>
      <c r="AJ4" s="421">
        <v>2350000000</v>
      </c>
      <c r="AK4" s="421">
        <v>2927000000</v>
      </c>
      <c r="AL4" s="421">
        <v>1490000000</v>
      </c>
      <c r="AM4" s="421">
        <v>8100000000</v>
      </c>
      <c r="AN4" s="421">
        <v>3250000000</v>
      </c>
      <c r="AO4" s="421">
        <v>3188000000</v>
      </c>
      <c r="AP4" s="421">
        <v>5831000000</v>
      </c>
      <c r="AQ4" s="421">
        <v>6510000000</v>
      </c>
      <c r="AR4" s="421">
        <v>31300000000</v>
      </c>
      <c r="AS4" s="421">
        <v>7000000000</v>
      </c>
      <c r="AT4" s="421">
        <v>6090000000</v>
      </c>
      <c r="AU4" s="421">
        <v>10200000000</v>
      </c>
      <c r="AV4" s="421">
        <v>2100000000</v>
      </c>
      <c r="AW4" s="421">
        <v>7254904532</v>
      </c>
      <c r="AX4" s="421">
        <v>4335000000</v>
      </c>
      <c r="AY4" s="421">
        <v>15080000000</v>
      </c>
      <c r="AZ4" s="421">
        <v>2140000000</v>
      </c>
      <c r="BA4" s="421">
        <v>4150000000</v>
      </c>
      <c r="BB4" s="421">
        <v>2900000000</v>
      </c>
      <c r="BC4" s="421">
        <v>1560000000</v>
      </c>
      <c r="BD4" s="421">
        <v>3150000000</v>
      </c>
      <c r="BE4" s="421">
        <v>1670000000</v>
      </c>
      <c r="BF4" s="421">
        <v>2810000000</v>
      </c>
      <c r="BG4" s="421">
        <v>2140000000</v>
      </c>
      <c r="BH4" s="421">
        <v>1920000000</v>
      </c>
      <c r="BI4" s="421">
        <v>4137000000</v>
      </c>
      <c r="BJ4" s="421">
        <v>10996000000</v>
      </c>
      <c r="BK4" s="421">
        <v>5430000000</v>
      </c>
      <c r="BL4" s="421">
        <v>13000000000</v>
      </c>
      <c r="BM4" s="421">
        <v>7220000000</v>
      </c>
      <c r="BN4" s="421">
        <v>6000000000</v>
      </c>
      <c r="BO4" s="80"/>
      <c r="BP4" s="70"/>
    </row>
    <row r="5" spans="1:68" s="71" customFormat="1" ht="27.95" customHeight="1" x14ac:dyDescent="0.3">
      <c r="A5" s="786"/>
      <c r="B5" s="81"/>
      <c r="C5" s="82" t="s">
        <v>461</v>
      </c>
      <c r="D5" s="422">
        <v>3.8615305395669125E-2</v>
      </c>
      <c r="E5" s="422">
        <v>6.8186524764778239E-3</v>
      </c>
      <c r="F5" s="422">
        <v>4.9823139180944437E-3</v>
      </c>
      <c r="G5" s="422">
        <v>5.7415236579945496E-3</v>
      </c>
      <c r="H5" s="422">
        <v>9.490121748751322E-3</v>
      </c>
      <c r="I5" s="422">
        <v>2.6572340896503701E-2</v>
      </c>
      <c r="J5" s="422">
        <v>6.9277888765884648E-3</v>
      </c>
      <c r="K5" s="422">
        <v>6.9277888765884648E-3</v>
      </c>
      <c r="L5" s="422">
        <v>1.2099905229657934E-2</v>
      </c>
      <c r="M5" s="422">
        <v>8.3038565301574059E-3</v>
      </c>
      <c r="N5" s="422">
        <v>3.5507290522953067E-2</v>
      </c>
      <c r="O5" s="422">
        <v>3.5875032740717183E-2</v>
      </c>
      <c r="P5" s="422">
        <v>1.6844966104033595E-3</v>
      </c>
      <c r="Q5" s="422">
        <v>4.9823139180944435E-2</v>
      </c>
      <c r="R5" s="422">
        <v>8.9207144438262411E-3</v>
      </c>
      <c r="S5" s="422">
        <v>4.4366319175412425E-3</v>
      </c>
      <c r="T5" s="422">
        <v>6.6430852241259252E-3</v>
      </c>
      <c r="U5" s="422">
        <v>1.9929255672377775E-2</v>
      </c>
      <c r="V5" s="422">
        <v>1.2455784795236109E-2</v>
      </c>
      <c r="W5" s="422">
        <v>1.2099905229657934E-2</v>
      </c>
      <c r="X5" s="422">
        <v>3.5706583079676849E-2</v>
      </c>
      <c r="Y5" s="422">
        <v>8.0666034864386223E-3</v>
      </c>
      <c r="Z5" s="422">
        <v>8.5411095738761891E-2</v>
      </c>
      <c r="AA5" s="422">
        <v>6.3109309629196288E-3</v>
      </c>
      <c r="AB5" s="422">
        <v>1.0012078444932643E-2</v>
      </c>
      <c r="AC5" s="422">
        <v>2.8470365246253963E-2</v>
      </c>
      <c r="AD5" s="422">
        <v>1.0142567618977975E-2</v>
      </c>
      <c r="AE5" s="422">
        <v>6.5007333978946546E-3</v>
      </c>
      <c r="AF5" s="422">
        <v>8.0666034864386223E-3</v>
      </c>
      <c r="AG5" s="422">
        <v>2.3962557415597087E-2</v>
      </c>
      <c r="AH5" s="422">
        <v>7.7107239208604487E-3</v>
      </c>
      <c r="AI5" s="422">
        <v>1.3950478970664442E-2</v>
      </c>
      <c r="AJ5" s="422">
        <v>5.5754465273914009E-3</v>
      </c>
      <c r="AK5" s="422">
        <v>6.9443965896487788E-3</v>
      </c>
      <c r="AL5" s="422">
        <v>3.5350703514098673E-3</v>
      </c>
      <c r="AM5" s="422">
        <v>1.9217496541221426E-2</v>
      </c>
      <c r="AN5" s="422">
        <v>7.7107239208604487E-3</v>
      </c>
      <c r="AO5" s="422">
        <v>7.5636270337548026E-3</v>
      </c>
      <c r="AP5" s="422">
        <v>1.3834224979242239E-2</v>
      </c>
      <c r="AQ5" s="422">
        <v>1.5445173146092775E-2</v>
      </c>
      <c r="AR5" s="422">
        <v>7.4260202683979093E-2</v>
      </c>
      <c r="AS5" s="422">
        <v>1.6607713060314812E-2</v>
      </c>
      <c r="AT5" s="422">
        <v>1.4448710362473886E-2</v>
      </c>
      <c r="AU5" s="422">
        <v>2.4199810459315869E-2</v>
      </c>
      <c r="AV5" s="422">
        <v>4.9823139180944437E-3</v>
      </c>
      <c r="AW5" s="422">
        <v>1.7212481821061932E-2</v>
      </c>
      <c r="AX5" s="422">
        <v>1.0284919445209244E-2</v>
      </c>
      <c r="AY5" s="422">
        <v>3.577775899279248E-2</v>
      </c>
      <c r="AZ5" s="422">
        <v>5.0772151355819566E-3</v>
      </c>
      <c r="BA5" s="422">
        <v>9.8460013143294965E-3</v>
      </c>
      <c r="BB5" s="422">
        <v>6.880338267844708E-3</v>
      </c>
      <c r="BC5" s="422">
        <v>3.7011474820130151E-3</v>
      </c>
      <c r="BD5" s="422">
        <v>7.4734708771416651E-3</v>
      </c>
      <c r="BE5" s="422">
        <v>3.9621258301036763E-3</v>
      </c>
      <c r="BF5" s="422">
        <v>6.6668105284978033E-3</v>
      </c>
      <c r="BG5" s="422">
        <v>5.0772151355819566E-3</v>
      </c>
      <c r="BH5" s="422">
        <v>4.5552584394006343E-3</v>
      </c>
      <c r="BI5" s="422">
        <v>9.8151584186460545E-3</v>
      </c>
      <c r="BJ5" s="422">
        <v>2.6088344687317383E-2</v>
      </c>
      <c r="BK5" s="422">
        <v>1.2882840273929918E-2</v>
      </c>
      <c r="BL5" s="422">
        <v>3.0842895683441795E-2</v>
      </c>
      <c r="BM5" s="422">
        <v>1.7129669756496133E-2</v>
      </c>
      <c r="BN5" s="422">
        <v>1.4235182623126981E-2</v>
      </c>
      <c r="BO5" s="80"/>
      <c r="BP5" s="70"/>
    </row>
    <row r="6" spans="1:68" s="71" customFormat="1" ht="27.95" customHeight="1" x14ac:dyDescent="0.3">
      <c r="A6" s="786"/>
      <c r="B6" s="81"/>
      <c r="C6" s="82" t="s">
        <v>462</v>
      </c>
      <c r="D6" s="423">
        <v>11211000000</v>
      </c>
      <c r="E6" s="423">
        <v>1556000000</v>
      </c>
      <c r="F6" s="423">
        <v>1290000000</v>
      </c>
      <c r="G6" s="423">
        <v>1910000000</v>
      </c>
      <c r="H6" s="423">
        <v>2264000000</v>
      </c>
      <c r="I6" s="423">
        <v>7700000000</v>
      </c>
      <c r="J6" s="423">
        <v>1850000000</v>
      </c>
      <c r="K6" s="423">
        <v>2545000000</v>
      </c>
      <c r="L6" s="423">
        <v>4190000000</v>
      </c>
      <c r="M6" s="423">
        <v>1560000000</v>
      </c>
      <c r="N6" s="423">
        <v>8645534000</v>
      </c>
      <c r="O6" s="423">
        <v>12703600000</v>
      </c>
      <c r="P6" s="423">
        <v>220000000</v>
      </c>
      <c r="Q6" s="423">
        <v>19698000000</v>
      </c>
      <c r="R6" s="423">
        <v>2850000000</v>
      </c>
      <c r="S6" s="423">
        <v>1204000000</v>
      </c>
      <c r="T6" s="423">
        <v>2210000000</v>
      </c>
      <c r="U6" s="423">
        <v>7760000000</v>
      </c>
      <c r="V6" s="423">
        <v>4680000000</v>
      </c>
      <c r="W6" s="423">
        <v>3315000000</v>
      </c>
      <c r="X6" s="423">
        <v>12850000000</v>
      </c>
      <c r="Y6" s="423">
        <v>3332000000</v>
      </c>
      <c r="Z6" s="423">
        <v>36000000000</v>
      </c>
      <c r="AA6" s="423">
        <v>2045000000</v>
      </c>
      <c r="AB6" s="423">
        <v>2958400000</v>
      </c>
      <c r="AC6" s="423">
        <v>10000000000</v>
      </c>
      <c r="AD6" s="423">
        <v>3744000000</v>
      </c>
      <c r="AE6" s="423">
        <v>1962900000</v>
      </c>
      <c r="AF6" s="423">
        <v>2966841187</v>
      </c>
      <c r="AG6" s="423">
        <v>9867700000</v>
      </c>
      <c r="AH6" s="423">
        <v>2609750000</v>
      </c>
      <c r="AI6" s="423">
        <v>2310000000</v>
      </c>
      <c r="AJ6" s="423">
        <v>1168000000</v>
      </c>
      <c r="AK6" s="423">
        <v>1224000000</v>
      </c>
      <c r="AL6" s="423">
        <v>574000000</v>
      </c>
      <c r="AM6" s="423">
        <v>3510000000</v>
      </c>
      <c r="AN6" s="423">
        <v>1510000000</v>
      </c>
      <c r="AO6" s="423">
        <v>1946000000</v>
      </c>
      <c r="AP6" s="423">
        <v>3987000000</v>
      </c>
      <c r="AQ6" s="423">
        <v>2031120000</v>
      </c>
      <c r="AR6" s="423">
        <v>16526400000</v>
      </c>
      <c r="AS6" s="423">
        <v>5712000000</v>
      </c>
      <c r="AT6" s="423">
        <v>3024294000</v>
      </c>
      <c r="AU6" s="423">
        <v>3612000000</v>
      </c>
      <c r="AV6" s="423">
        <v>710000000</v>
      </c>
      <c r="AW6" s="423">
        <v>5350904532</v>
      </c>
      <c r="AX6" s="423">
        <v>2198000000</v>
      </c>
      <c r="AY6" s="423">
        <v>8950000000</v>
      </c>
      <c r="AZ6" s="423">
        <v>587000000</v>
      </c>
      <c r="BA6" s="423">
        <v>3315000000</v>
      </c>
      <c r="BB6" s="423">
        <v>1741000000</v>
      </c>
      <c r="BC6" s="423">
        <v>587000000</v>
      </c>
      <c r="BD6" s="423">
        <v>744000000</v>
      </c>
      <c r="BE6" s="423">
        <v>401000000</v>
      </c>
      <c r="BF6" s="423">
        <v>1257000000</v>
      </c>
      <c r="BG6" s="423">
        <v>1230000000</v>
      </c>
      <c r="BH6" s="423">
        <v>1000000000</v>
      </c>
      <c r="BI6" s="423">
        <v>1774000000</v>
      </c>
      <c r="BJ6" s="423">
        <v>5091148000</v>
      </c>
      <c r="BK6" s="423">
        <v>3550000000</v>
      </c>
      <c r="BL6" s="423">
        <v>10222023000</v>
      </c>
      <c r="BM6" s="423">
        <v>2240000000</v>
      </c>
      <c r="BN6" s="423">
        <v>4998000000</v>
      </c>
      <c r="BO6" s="80"/>
      <c r="BP6" s="70"/>
    </row>
    <row r="7" spans="1:68" s="71" customFormat="1" ht="27.95" customHeight="1" x14ac:dyDescent="0.3">
      <c r="A7" s="786"/>
      <c r="B7" s="81"/>
      <c r="C7" s="82" t="s">
        <v>463</v>
      </c>
      <c r="D7" s="423">
        <v>5065000000</v>
      </c>
      <c r="E7" s="423">
        <v>1318000000</v>
      </c>
      <c r="F7" s="423">
        <v>810000000</v>
      </c>
      <c r="G7" s="423">
        <v>510000000</v>
      </c>
      <c r="H7" s="423">
        <v>1736000000</v>
      </c>
      <c r="I7" s="423">
        <v>3500000000</v>
      </c>
      <c r="J7" s="423">
        <v>1070000000</v>
      </c>
      <c r="K7" s="423">
        <v>375000000</v>
      </c>
      <c r="L7" s="423">
        <v>910000000</v>
      </c>
      <c r="M7" s="423">
        <v>1940000000</v>
      </c>
      <c r="N7" s="423">
        <v>6320466000</v>
      </c>
      <c r="O7" s="423">
        <v>2417400000</v>
      </c>
      <c r="P7" s="423">
        <v>490000000</v>
      </c>
      <c r="Q7" s="423">
        <v>1302000000</v>
      </c>
      <c r="R7" s="423">
        <v>910000000</v>
      </c>
      <c r="S7" s="423">
        <v>666000000</v>
      </c>
      <c r="T7" s="423">
        <v>590000000</v>
      </c>
      <c r="U7" s="423">
        <v>640000000</v>
      </c>
      <c r="V7" s="423">
        <v>570000000</v>
      </c>
      <c r="W7" s="423">
        <v>1785000000</v>
      </c>
      <c r="X7" s="423">
        <v>2200000000</v>
      </c>
      <c r="Y7" s="423">
        <v>68000000</v>
      </c>
      <c r="Z7" s="423">
        <v>0</v>
      </c>
      <c r="AA7" s="423">
        <v>615000000</v>
      </c>
      <c r="AB7" s="423">
        <v>1261600000</v>
      </c>
      <c r="AC7" s="423">
        <v>2000000000</v>
      </c>
      <c r="AD7" s="423">
        <v>531000000</v>
      </c>
      <c r="AE7" s="423">
        <v>777100000</v>
      </c>
      <c r="AF7" s="423">
        <v>433158813</v>
      </c>
      <c r="AG7" s="423">
        <v>232300000</v>
      </c>
      <c r="AH7" s="423">
        <v>640250000</v>
      </c>
      <c r="AI7" s="423">
        <v>3570000000</v>
      </c>
      <c r="AJ7" s="423">
        <v>1182000000</v>
      </c>
      <c r="AK7" s="423">
        <v>1703000000</v>
      </c>
      <c r="AL7" s="423">
        <v>916000000</v>
      </c>
      <c r="AM7" s="423">
        <v>4590000000</v>
      </c>
      <c r="AN7" s="423">
        <v>1740000000</v>
      </c>
      <c r="AO7" s="423">
        <v>1242000000</v>
      </c>
      <c r="AP7" s="423">
        <v>1844000000</v>
      </c>
      <c r="AQ7" s="423">
        <v>4478880000</v>
      </c>
      <c r="AR7" s="423">
        <v>14773600000</v>
      </c>
      <c r="AS7" s="423">
        <v>1288000000</v>
      </c>
      <c r="AT7" s="423">
        <v>3065706000</v>
      </c>
      <c r="AU7" s="423">
        <v>6588000000</v>
      </c>
      <c r="AV7" s="423">
        <v>1390000000</v>
      </c>
      <c r="AW7" s="423">
        <v>1904000000</v>
      </c>
      <c r="AX7" s="423">
        <v>2137000000</v>
      </c>
      <c r="AY7" s="423">
        <v>6130000000</v>
      </c>
      <c r="AZ7" s="423">
        <v>1553000000</v>
      </c>
      <c r="BA7" s="423">
        <v>835000000</v>
      </c>
      <c r="BB7" s="423">
        <v>1159000000</v>
      </c>
      <c r="BC7" s="423">
        <v>973000000</v>
      </c>
      <c r="BD7" s="423">
        <v>2406000000</v>
      </c>
      <c r="BE7" s="423">
        <v>1269000000</v>
      </c>
      <c r="BF7" s="423">
        <v>1553000000</v>
      </c>
      <c r="BG7" s="423">
        <v>910000000</v>
      </c>
      <c r="BH7" s="423">
        <v>920000000</v>
      </c>
      <c r="BI7" s="423">
        <v>2363000000</v>
      </c>
      <c r="BJ7" s="423">
        <v>5904852000</v>
      </c>
      <c r="BK7" s="423">
        <v>1880000000</v>
      </c>
      <c r="BL7" s="423">
        <v>2777977000</v>
      </c>
      <c r="BM7" s="423">
        <v>4980000000</v>
      </c>
      <c r="BN7" s="423">
        <v>1002000000</v>
      </c>
      <c r="BO7" s="80"/>
      <c r="BP7" s="70"/>
    </row>
    <row r="8" spans="1:68" s="71" customFormat="1" ht="27.95" customHeight="1" x14ac:dyDescent="0.3">
      <c r="A8" s="786"/>
      <c r="B8" s="83" t="s">
        <v>464</v>
      </c>
      <c r="C8" s="84"/>
      <c r="D8" s="424">
        <v>16200000000</v>
      </c>
      <c r="E8" s="424">
        <v>2860000000</v>
      </c>
      <c r="F8" s="424">
        <v>2100000000</v>
      </c>
      <c r="G8" s="424">
        <v>2541000000</v>
      </c>
      <c r="H8" s="424">
        <v>4040000000</v>
      </c>
      <c r="I8" s="424">
        <v>12000000000</v>
      </c>
      <c r="J8" s="424">
        <v>2920000000</v>
      </c>
      <c r="K8" s="424">
        <v>2890000000</v>
      </c>
      <c r="L8" s="424">
        <v>5080000000</v>
      </c>
      <c r="M8" s="424">
        <v>3400000000</v>
      </c>
      <c r="N8" s="424">
        <v>15351000000</v>
      </c>
      <c r="O8" s="424">
        <v>15210000000</v>
      </c>
      <c r="P8" s="424">
        <v>730000000</v>
      </c>
      <c r="Q8" s="424">
        <v>20900000000</v>
      </c>
      <c r="R8" s="424">
        <v>3760000000</v>
      </c>
      <c r="S8" s="424">
        <v>1880000000</v>
      </c>
      <c r="T8" s="424">
        <v>3010000000</v>
      </c>
      <c r="U8" s="424">
        <v>8490000000</v>
      </c>
      <c r="V8" s="424">
        <v>5250000000</v>
      </c>
      <c r="W8" s="424">
        <v>6080000000</v>
      </c>
      <c r="X8" s="424">
        <v>11000000000</v>
      </c>
      <c r="Y8" s="424">
        <v>3420000000</v>
      </c>
      <c r="Z8" s="424">
        <v>36900000000</v>
      </c>
      <c r="AA8" s="424">
        <v>2720000000</v>
      </c>
      <c r="AB8" s="424">
        <v>4436000000</v>
      </c>
      <c r="AC8" s="424">
        <v>12000000000</v>
      </c>
      <c r="AD8" s="424">
        <v>4274690000</v>
      </c>
      <c r="AE8" s="424">
        <v>2555000000</v>
      </c>
      <c r="AF8" s="424">
        <v>3400000000</v>
      </c>
      <c r="AG8" s="424">
        <v>10800000000</v>
      </c>
      <c r="AH8" s="424">
        <v>3380000000</v>
      </c>
      <c r="AI8" s="424">
        <v>5880000000</v>
      </c>
      <c r="AJ8" s="424">
        <v>2400000000</v>
      </c>
      <c r="AK8" s="424">
        <v>3090000000</v>
      </c>
      <c r="AL8" s="424">
        <v>1960000000</v>
      </c>
      <c r="AM8" s="424">
        <v>8240000000</v>
      </c>
      <c r="AN8" s="424">
        <v>3270000000</v>
      </c>
      <c r="AO8" s="424">
        <v>3203000000</v>
      </c>
      <c r="AP8" s="424">
        <v>7110000000</v>
      </c>
      <c r="AQ8" s="424">
        <v>5810000000</v>
      </c>
      <c r="AR8" s="424">
        <v>31400000000</v>
      </c>
      <c r="AS8" s="424">
        <v>7010000000</v>
      </c>
      <c r="AT8" s="424">
        <v>6270000000</v>
      </c>
      <c r="AU8" s="424">
        <v>10890000000</v>
      </c>
      <c r="AV8" s="424">
        <v>2420000000</v>
      </c>
      <c r="AW8" s="424">
        <v>7005079582</v>
      </c>
      <c r="AX8" s="424">
        <v>4400000000</v>
      </c>
      <c r="AY8" s="424">
        <v>15236000000</v>
      </c>
      <c r="AZ8" s="424">
        <v>2140000000</v>
      </c>
      <c r="BA8" s="424">
        <v>4150000000</v>
      </c>
      <c r="BB8" s="424">
        <v>2914000000</v>
      </c>
      <c r="BC8" s="424">
        <v>1670000000</v>
      </c>
      <c r="BD8" s="424">
        <v>3150000000</v>
      </c>
      <c r="BE8" s="424">
        <v>1670000000</v>
      </c>
      <c r="BF8" s="424">
        <v>2850000000</v>
      </c>
      <c r="BG8" s="424">
        <v>2160000000</v>
      </c>
      <c r="BH8" s="424">
        <v>1950000000</v>
      </c>
      <c r="BI8" s="424">
        <v>3940000000</v>
      </c>
      <c r="BJ8" s="424">
        <v>11000000000</v>
      </c>
      <c r="BK8" s="424">
        <v>4940000000</v>
      </c>
      <c r="BL8" s="424">
        <v>12600000000</v>
      </c>
      <c r="BM8" s="424">
        <v>7380000000</v>
      </c>
      <c r="BN8" s="424">
        <v>5500000000</v>
      </c>
      <c r="BO8" s="80"/>
      <c r="BP8" s="70"/>
    </row>
    <row r="9" spans="1:68" s="71" customFormat="1" ht="27.95" customHeight="1" x14ac:dyDescent="0.3">
      <c r="A9" s="786"/>
      <c r="B9" s="85" t="s">
        <v>465</v>
      </c>
      <c r="C9" s="86"/>
      <c r="D9" s="425">
        <v>12900000000</v>
      </c>
      <c r="E9" s="425">
        <v>2590000000</v>
      </c>
      <c r="F9" s="425">
        <v>2570000000</v>
      </c>
      <c r="G9" s="425">
        <v>3230000000</v>
      </c>
      <c r="H9" s="425">
        <v>3240000000</v>
      </c>
      <c r="I9" s="425">
        <v>11400000000</v>
      </c>
      <c r="J9" s="425">
        <v>2520000000</v>
      </c>
      <c r="K9" s="425">
        <v>3040000000</v>
      </c>
      <c r="L9" s="425">
        <v>5080000000</v>
      </c>
      <c r="M9" s="425">
        <v>4580000000</v>
      </c>
      <c r="N9" s="425">
        <v>13800000000</v>
      </c>
      <c r="O9" s="425">
        <v>16200000000</v>
      </c>
      <c r="P9" s="425">
        <v>861000000</v>
      </c>
      <c r="Q9" s="425">
        <v>14400000000</v>
      </c>
      <c r="R9" s="425">
        <v>2690000000</v>
      </c>
      <c r="S9" s="425">
        <v>1840000000</v>
      </c>
      <c r="T9" s="425">
        <v>3360000000</v>
      </c>
      <c r="U9" s="425">
        <v>8510000000</v>
      </c>
      <c r="V9" s="425">
        <v>5810000000</v>
      </c>
      <c r="W9" s="425">
        <v>6480000000</v>
      </c>
      <c r="X9" s="425">
        <v>11500000000</v>
      </c>
      <c r="Y9" s="425">
        <v>3730000000</v>
      </c>
      <c r="Z9" s="425">
        <v>46000000000</v>
      </c>
      <c r="AA9" s="425">
        <v>3060000000</v>
      </c>
      <c r="AB9" s="425">
        <v>5460000000</v>
      </c>
      <c r="AC9" s="425">
        <v>14100000000</v>
      </c>
      <c r="AD9" s="425">
        <v>3930000000</v>
      </c>
      <c r="AE9" s="425">
        <v>2710000000</v>
      </c>
      <c r="AF9" s="425">
        <v>2940000000</v>
      </c>
      <c r="AG9" s="425">
        <v>10800000000</v>
      </c>
      <c r="AH9" s="425">
        <v>3380000000</v>
      </c>
      <c r="AI9" s="425">
        <v>6190000000</v>
      </c>
      <c r="AJ9" s="425">
        <v>1840000000</v>
      </c>
      <c r="AK9" s="425">
        <v>2530000000</v>
      </c>
      <c r="AL9" s="425">
        <v>1810000000</v>
      </c>
      <c r="AM9" s="425">
        <v>7900000000</v>
      </c>
      <c r="AN9" s="425">
        <v>4560000000</v>
      </c>
      <c r="AO9" s="425">
        <v>3320000000</v>
      </c>
      <c r="AP9" s="425">
        <v>7640000000</v>
      </c>
      <c r="AQ9" s="425">
        <v>5970000000</v>
      </c>
      <c r="AR9" s="425">
        <v>35600000000</v>
      </c>
      <c r="AS9" s="425">
        <v>7980000000</v>
      </c>
      <c r="AT9" s="425">
        <v>7580000000</v>
      </c>
      <c r="AU9" s="425">
        <v>13400000000</v>
      </c>
      <c r="AV9" s="425">
        <v>2710000000</v>
      </c>
      <c r="AW9" s="425">
        <v>5530000000</v>
      </c>
      <c r="AX9" s="425">
        <v>4290000000</v>
      </c>
      <c r="AY9" s="425">
        <v>15500000000</v>
      </c>
      <c r="AZ9" s="425">
        <v>2390000000</v>
      </c>
      <c r="BA9" s="425">
        <v>3330000000</v>
      </c>
      <c r="BB9" s="425">
        <v>3080000000</v>
      </c>
      <c r="BC9" s="425">
        <v>1530000000</v>
      </c>
      <c r="BD9" s="425">
        <v>3680000000</v>
      </c>
      <c r="BE9" s="425">
        <v>1700000000</v>
      </c>
      <c r="BF9" s="425">
        <v>2550000000</v>
      </c>
      <c r="BG9" s="425">
        <v>2580000000</v>
      </c>
      <c r="BH9" s="425">
        <v>1780000000</v>
      </c>
      <c r="BI9" s="425">
        <v>2730000000</v>
      </c>
      <c r="BJ9" s="425">
        <v>13900000000</v>
      </c>
      <c r="BK9" s="425">
        <v>3950000000</v>
      </c>
      <c r="BL9" s="425">
        <v>14500000000</v>
      </c>
      <c r="BM9" s="425">
        <v>6930000000</v>
      </c>
      <c r="BN9" s="425">
        <v>6290000000</v>
      </c>
      <c r="BO9" s="80"/>
      <c r="BP9" s="70"/>
    </row>
    <row r="10" spans="1:68" s="71" customFormat="1" ht="27.95" customHeight="1" x14ac:dyDescent="0.3">
      <c r="A10" s="786"/>
      <c r="B10" s="87"/>
      <c r="C10" s="88" t="s">
        <v>461</v>
      </c>
      <c r="D10" s="426">
        <v>2.9453332450494429E-2</v>
      </c>
      <c r="E10" s="426">
        <v>5.9134985307581836E-3</v>
      </c>
      <c r="F10" s="426">
        <v>5.8678344494395877E-3</v>
      </c>
      <c r="G10" s="426">
        <v>7.3747491329532559E-3</v>
      </c>
      <c r="H10" s="426">
        <v>7.3975811736125543E-3</v>
      </c>
      <c r="I10" s="426">
        <v>2.6028526351599728E-2</v>
      </c>
      <c r="J10" s="426">
        <v>5.7536742461430975E-3</v>
      </c>
      <c r="K10" s="426">
        <v>6.9409403604265936E-3</v>
      </c>
      <c r="L10" s="426">
        <v>1.1598676654923387E-2</v>
      </c>
      <c r="M10" s="426">
        <v>1.0457074621958487E-2</v>
      </c>
      <c r="N10" s="426">
        <v>3.1508216109831247E-2</v>
      </c>
      <c r="O10" s="426">
        <v>3.6987905868062769E-2</v>
      </c>
      <c r="P10" s="426">
        <v>1.9658387007655581E-3</v>
      </c>
      <c r="Q10" s="426">
        <v>3.2878138549389126E-2</v>
      </c>
      <c r="R10" s="426">
        <v>6.141818937351164E-3</v>
      </c>
      <c r="S10" s="426">
        <v>4.2010954813108334E-3</v>
      </c>
      <c r="T10" s="426">
        <v>7.6715656615241297E-3</v>
      </c>
      <c r="U10" s="426">
        <v>1.9430066601062602E-2</v>
      </c>
      <c r="V10" s="426">
        <v>1.3265415623052142E-2</v>
      </c>
      <c r="W10" s="426">
        <v>1.4795162347225109E-2</v>
      </c>
      <c r="X10" s="426">
        <v>2.6256846758192707E-2</v>
      </c>
      <c r="Y10" s="426">
        <v>8.5163511659181561E-3</v>
      </c>
      <c r="Z10" s="426">
        <v>0.10502738703277083</v>
      </c>
      <c r="AA10" s="426">
        <v>6.9866044417451895E-3</v>
      </c>
      <c r="AB10" s="426">
        <v>1.2466294199976712E-2</v>
      </c>
      <c r="AC10" s="426">
        <v>3.219317732961019E-2</v>
      </c>
      <c r="AD10" s="426">
        <v>8.9729919791041168E-3</v>
      </c>
      <c r="AE10" s="426">
        <v>6.1874830186697599E-3</v>
      </c>
      <c r="AF10" s="426">
        <v>6.7126199538336141E-3</v>
      </c>
      <c r="AG10" s="426">
        <v>2.4658603912041846E-2</v>
      </c>
      <c r="AH10" s="426">
        <v>7.7172297428427256E-3</v>
      </c>
      <c r="AI10" s="426">
        <v>1.4133033168105465E-2</v>
      </c>
      <c r="AJ10" s="426">
        <v>4.2010954813108334E-3</v>
      </c>
      <c r="AK10" s="426">
        <v>5.7765062868023959E-3</v>
      </c>
      <c r="AL10" s="426">
        <v>4.1325993593329391E-3</v>
      </c>
      <c r="AM10" s="426">
        <v>1.8037312120845424E-2</v>
      </c>
      <c r="AN10" s="426">
        <v>1.041141054063989E-2</v>
      </c>
      <c r="AO10" s="426">
        <v>7.5802374988869379E-3</v>
      </c>
      <c r="AP10" s="426">
        <v>1.7443679063703678E-2</v>
      </c>
      <c r="AQ10" s="426">
        <v>1.3630728273600909E-2</v>
      </c>
      <c r="AR10" s="426">
        <v>8.1282064747100896E-2</v>
      </c>
      <c r="AS10" s="426">
        <v>1.8219968446119807E-2</v>
      </c>
      <c r="AT10" s="426">
        <v>1.7306686819747889E-2</v>
      </c>
      <c r="AU10" s="426">
        <v>3.0594934483459329E-2</v>
      </c>
      <c r="AV10" s="426">
        <v>6.1874830186697599E-3</v>
      </c>
      <c r="AW10" s="426">
        <v>1.2626118484591798E-2</v>
      </c>
      <c r="AX10" s="426">
        <v>9.7949454428388448E-3</v>
      </c>
      <c r="AY10" s="426">
        <v>3.5389663021911912E-2</v>
      </c>
      <c r="AZ10" s="426">
        <v>5.4568577175722237E-3</v>
      </c>
      <c r="BA10" s="426">
        <v>7.6030695395462363E-3</v>
      </c>
      <c r="BB10" s="426">
        <v>7.0322685230637862E-3</v>
      </c>
      <c r="BC10" s="426">
        <v>3.4933022208725947E-3</v>
      </c>
      <c r="BD10" s="426">
        <v>8.4021909626216668E-3</v>
      </c>
      <c r="BE10" s="426">
        <v>3.8814469120806612E-3</v>
      </c>
      <c r="BF10" s="426">
        <v>5.8221703681209918E-3</v>
      </c>
      <c r="BG10" s="426">
        <v>5.8906664900988852E-3</v>
      </c>
      <c r="BH10" s="426">
        <v>4.0641032373550448E-3</v>
      </c>
      <c r="BI10" s="426">
        <v>6.2331470999883558E-3</v>
      </c>
      <c r="BJ10" s="426">
        <v>3.1736536516424226E-2</v>
      </c>
      <c r="BK10" s="426">
        <v>9.0186560604227119E-3</v>
      </c>
      <c r="BL10" s="426">
        <v>3.3106458955982111E-2</v>
      </c>
      <c r="BM10" s="426">
        <v>1.5822604176893518E-2</v>
      </c>
      <c r="BN10" s="426">
        <v>1.4361353574698445E-2</v>
      </c>
      <c r="BO10" s="80"/>
      <c r="BP10" s="70"/>
    </row>
    <row r="11" spans="1:68" s="71" customFormat="1" ht="27.95" customHeight="1" x14ac:dyDescent="0.3">
      <c r="A11" s="786"/>
      <c r="B11" s="85" t="s">
        <v>466</v>
      </c>
      <c r="C11" s="86"/>
      <c r="D11" s="425">
        <v>14732428569</v>
      </c>
      <c r="E11" s="425">
        <v>2463118668</v>
      </c>
      <c r="F11" s="425">
        <v>1985194563</v>
      </c>
      <c r="G11" s="425">
        <v>2471104511</v>
      </c>
      <c r="H11" s="425">
        <v>3284492041</v>
      </c>
      <c r="I11" s="425">
        <v>11062067461</v>
      </c>
      <c r="J11" s="425">
        <v>3001383226</v>
      </c>
      <c r="K11" s="425">
        <v>2988515611</v>
      </c>
      <c r="L11" s="425">
        <v>5226596761</v>
      </c>
      <c r="M11" s="425">
        <v>2876660035</v>
      </c>
      <c r="N11" s="425">
        <v>13502136009</v>
      </c>
      <c r="O11" s="425">
        <v>15498425149</v>
      </c>
      <c r="P11" s="425">
        <v>593805852</v>
      </c>
      <c r="Q11" s="425">
        <v>22217805196</v>
      </c>
      <c r="R11" s="425">
        <v>3859814629</v>
      </c>
      <c r="S11" s="425">
        <v>1746774256</v>
      </c>
      <c r="T11" s="425">
        <v>2842552684</v>
      </c>
      <c r="U11" s="425">
        <v>8719225492</v>
      </c>
      <c r="V11" s="425">
        <v>5330693400</v>
      </c>
      <c r="W11" s="425">
        <v>4823527136</v>
      </c>
      <c r="X11" s="425">
        <v>14960086632</v>
      </c>
      <c r="Y11" s="425">
        <v>3700054439</v>
      </c>
      <c r="Z11" s="425">
        <v>38388259415</v>
      </c>
      <c r="AA11" s="425">
        <v>2693767201</v>
      </c>
      <c r="AB11" s="425">
        <v>4214735481</v>
      </c>
      <c r="AC11" s="425">
        <v>11529635624</v>
      </c>
      <c r="AD11" s="425">
        <v>4299310144</v>
      </c>
      <c r="AE11" s="425">
        <v>2640113487</v>
      </c>
      <c r="AF11" s="425">
        <v>3327781194</v>
      </c>
      <c r="AG11" s="425">
        <v>10130940125</v>
      </c>
      <c r="AH11" s="425">
        <v>3262389170</v>
      </c>
      <c r="AI11" s="425">
        <v>4343727773</v>
      </c>
      <c r="AJ11" s="425">
        <v>2272901767</v>
      </c>
      <c r="AK11" s="425">
        <v>2502077416</v>
      </c>
      <c r="AL11" s="425">
        <v>1446746680</v>
      </c>
      <c r="AM11" s="425">
        <v>6931171491</v>
      </c>
      <c r="AN11" s="425">
        <v>2970620899</v>
      </c>
      <c r="AO11" s="425">
        <v>2899640892</v>
      </c>
      <c r="AP11" s="425">
        <v>5340248131</v>
      </c>
      <c r="AQ11" s="425">
        <v>5528169439</v>
      </c>
      <c r="AR11" s="425">
        <v>27869981425</v>
      </c>
      <c r="AS11" s="425">
        <v>6859041763</v>
      </c>
      <c r="AT11" s="425">
        <v>5938210314</v>
      </c>
      <c r="AU11" s="425">
        <v>7389437596</v>
      </c>
      <c r="AV11" s="425">
        <v>1748787515</v>
      </c>
      <c r="AW11" s="425">
        <v>7067853295</v>
      </c>
      <c r="AX11" s="425">
        <v>3770887563</v>
      </c>
      <c r="AY11" s="425">
        <v>13659213211</v>
      </c>
      <c r="AZ11" s="425">
        <v>1658521589</v>
      </c>
      <c r="BA11" s="425">
        <v>4087005724</v>
      </c>
      <c r="BB11" s="425">
        <v>2975644449</v>
      </c>
      <c r="BC11" s="425">
        <v>1338823209</v>
      </c>
      <c r="BD11" s="425">
        <v>2487680361</v>
      </c>
      <c r="BE11" s="425">
        <v>1356338196</v>
      </c>
      <c r="BF11" s="425">
        <v>2109034405</v>
      </c>
      <c r="BG11" s="425">
        <v>2176710348</v>
      </c>
      <c r="BH11" s="425">
        <v>1805422094</v>
      </c>
      <c r="BI11" s="425">
        <v>3935590569</v>
      </c>
      <c r="BJ11" s="425">
        <v>10675373846</v>
      </c>
      <c r="BK11" s="425">
        <v>5064015497</v>
      </c>
      <c r="BL11" s="425">
        <v>12492970244</v>
      </c>
      <c r="BM11" s="425">
        <v>6277608720</v>
      </c>
      <c r="BN11" s="425">
        <v>5942003848</v>
      </c>
      <c r="BO11" s="80"/>
      <c r="BP11" s="70"/>
    </row>
    <row r="12" spans="1:68" s="71" customFormat="1" ht="27.95" customHeight="1" x14ac:dyDescent="0.3">
      <c r="A12" s="786"/>
      <c r="B12" s="85"/>
      <c r="C12" s="86" t="s">
        <v>462</v>
      </c>
      <c r="D12" s="425">
        <v>11362939945</v>
      </c>
      <c r="E12" s="425">
        <v>1579647815</v>
      </c>
      <c r="F12" s="425">
        <v>1292863710</v>
      </c>
      <c r="G12" s="425">
        <v>1934577476</v>
      </c>
      <c r="H12" s="425">
        <v>2272200106</v>
      </c>
      <c r="I12" s="425">
        <v>7955529906</v>
      </c>
      <c r="J12" s="425">
        <v>1857075532</v>
      </c>
      <c r="K12" s="425">
        <v>2623508323</v>
      </c>
      <c r="L12" s="425">
        <v>4332373220</v>
      </c>
      <c r="M12" s="425">
        <v>1611990046</v>
      </c>
      <c r="N12" s="425">
        <v>8850635939</v>
      </c>
      <c r="O12" s="425">
        <v>12965506505</v>
      </c>
      <c r="P12" s="425">
        <v>229517974</v>
      </c>
      <c r="Q12" s="425">
        <v>19878334468</v>
      </c>
      <c r="R12" s="425">
        <v>2959291111</v>
      </c>
      <c r="S12" s="425">
        <v>1215788093</v>
      </c>
      <c r="T12" s="425">
        <v>2299343912</v>
      </c>
      <c r="U12" s="425">
        <v>8019076449</v>
      </c>
      <c r="V12" s="425">
        <v>4719302194</v>
      </c>
      <c r="W12" s="425">
        <v>3433112238</v>
      </c>
      <c r="X12" s="425">
        <v>13156899031</v>
      </c>
      <c r="Y12" s="425">
        <v>3462975218</v>
      </c>
      <c r="Z12" s="425">
        <v>38388259415</v>
      </c>
      <c r="AA12" s="425">
        <v>2065001582</v>
      </c>
      <c r="AB12" s="425">
        <v>2997685179</v>
      </c>
      <c r="AC12" s="425">
        <v>10130956745</v>
      </c>
      <c r="AD12" s="425">
        <v>3863493919</v>
      </c>
      <c r="AE12" s="425">
        <v>2027146664</v>
      </c>
      <c r="AF12" s="425">
        <v>2992031543</v>
      </c>
      <c r="AG12" s="425">
        <v>9895373867</v>
      </c>
      <c r="AH12" s="425">
        <v>2620325309</v>
      </c>
      <c r="AI12" s="425">
        <v>2312708783</v>
      </c>
      <c r="AJ12" s="425">
        <v>1193409967</v>
      </c>
      <c r="AK12" s="425">
        <v>1225889584</v>
      </c>
      <c r="AL12" s="425">
        <v>599207093</v>
      </c>
      <c r="AM12" s="425">
        <v>3591617901</v>
      </c>
      <c r="AN12" s="425">
        <v>1573699807</v>
      </c>
      <c r="AO12" s="425">
        <v>1960034231</v>
      </c>
      <c r="AP12" s="425">
        <v>4008558909</v>
      </c>
      <c r="AQ12" s="425">
        <v>2053961908</v>
      </c>
      <c r="AR12" s="425">
        <v>16632136708</v>
      </c>
      <c r="AS12" s="425">
        <v>5764352075</v>
      </c>
      <c r="AT12" s="425">
        <v>3137956372</v>
      </c>
      <c r="AU12" s="425">
        <v>3615663549</v>
      </c>
      <c r="AV12" s="425">
        <v>721103782</v>
      </c>
      <c r="AW12" s="425">
        <v>5549467811</v>
      </c>
      <c r="AX12" s="425">
        <v>2274532468</v>
      </c>
      <c r="AY12" s="425">
        <v>9256695011</v>
      </c>
      <c r="AZ12" s="425">
        <v>587976987</v>
      </c>
      <c r="BA12" s="425">
        <v>3319864635</v>
      </c>
      <c r="BB12" s="425">
        <v>1743699894</v>
      </c>
      <c r="BC12" s="425">
        <v>588005576</v>
      </c>
      <c r="BD12" s="425">
        <v>750765127</v>
      </c>
      <c r="BE12" s="425">
        <v>404600863</v>
      </c>
      <c r="BF12" s="425">
        <v>1262323350</v>
      </c>
      <c r="BG12" s="425">
        <v>1268253751</v>
      </c>
      <c r="BH12" s="425">
        <v>1040624814</v>
      </c>
      <c r="BI12" s="425">
        <v>1842469502</v>
      </c>
      <c r="BJ12" s="425">
        <v>5300793094</v>
      </c>
      <c r="BK12" s="425">
        <v>3695229911</v>
      </c>
      <c r="BL12" s="425">
        <v>10314723973</v>
      </c>
      <c r="BM12" s="425">
        <v>2331478076</v>
      </c>
      <c r="BN12" s="425">
        <v>5158663570</v>
      </c>
      <c r="BO12" s="80"/>
      <c r="BP12" s="70"/>
    </row>
    <row r="13" spans="1:68" s="71" customFormat="1" ht="27.95" customHeight="1" x14ac:dyDescent="0.3">
      <c r="A13" s="787"/>
      <c r="B13" s="85"/>
      <c r="C13" s="86" t="s">
        <v>463</v>
      </c>
      <c r="D13" s="425">
        <v>3369488624</v>
      </c>
      <c r="E13" s="425">
        <v>883470853</v>
      </c>
      <c r="F13" s="425">
        <v>692330853</v>
      </c>
      <c r="G13" s="425">
        <v>536527035</v>
      </c>
      <c r="H13" s="425">
        <v>1012291935</v>
      </c>
      <c r="I13" s="425">
        <v>3106537555</v>
      </c>
      <c r="J13" s="425">
        <v>1144307694</v>
      </c>
      <c r="K13" s="425">
        <v>365007288</v>
      </c>
      <c r="L13" s="425">
        <v>894223541</v>
      </c>
      <c r="M13" s="425">
        <v>1264669989</v>
      </c>
      <c r="N13" s="425">
        <v>4651500070</v>
      </c>
      <c r="O13" s="425">
        <v>2532918644</v>
      </c>
      <c r="P13" s="425">
        <v>364287878</v>
      </c>
      <c r="Q13" s="425">
        <v>2339470728</v>
      </c>
      <c r="R13" s="425">
        <v>900523518</v>
      </c>
      <c r="S13" s="425">
        <v>530986163</v>
      </c>
      <c r="T13" s="425">
        <v>543208772</v>
      </c>
      <c r="U13" s="425">
        <v>700149043</v>
      </c>
      <c r="V13" s="425">
        <v>611391206</v>
      </c>
      <c r="W13" s="425">
        <v>1390414898</v>
      </c>
      <c r="X13" s="425">
        <v>1803187601</v>
      </c>
      <c r="Y13" s="425">
        <v>237079221</v>
      </c>
      <c r="Z13" s="425">
        <v>0</v>
      </c>
      <c r="AA13" s="425">
        <v>628765619</v>
      </c>
      <c r="AB13" s="425">
        <v>1217050302</v>
      </c>
      <c r="AC13" s="425">
        <v>1398678879</v>
      </c>
      <c r="AD13" s="425">
        <v>435816225</v>
      </c>
      <c r="AE13" s="425">
        <v>612966823</v>
      </c>
      <c r="AF13" s="425">
        <v>335749651</v>
      </c>
      <c r="AG13" s="425">
        <v>235566258</v>
      </c>
      <c r="AH13" s="425">
        <v>642063861</v>
      </c>
      <c r="AI13" s="425">
        <v>2031018990</v>
      </c>
      <c r="AJ13" s="425">
        <v>1079491800</v>
      </c>
      <c r="AK13" s="425">
        <v>1276187832</v>
      </c>
      <c r="AL13" s="425">
        <v>847539587</v>
      </c>
      <c r="AM13" s="425">
        <v>3339553590</v>
      </c>
      <c r="AN13" s="425">
        <v>1396921092</v>
      </c>
      <c r="AO13" s="425">
        <v>939606661</v>
      </c>
      <c r="AP13" s="425">
        <v>1331689222</v>
      </c>
      <c r="AQ13" s="425">
        <v>3474207531</v>
      </c>
      <c r="AR13" s="425">
        <v>11237844717</v>
      </c>
      <c r="AS13" s="425">
        <v>1094689688</v>
      </c>
      <c r="AT13" s="425">
        <v>2800253942</v>
      </c>
      <c r="AU13" s="425">
        <v>3773774047</v>
      </c>
      <c r="AV13" s="425">
        <v>1027683733</v>
      </c>
      <c r="AW13" s="425">
        <v>1518385484</v>
      </c>
      <c r="AX13" s="425">
        <v>1496355095</v>
      </c>
      <c r="AY13" s="425">
        <v>4402518200</v>
      </c>
      <c r="AZ13" s="425">
        <v>1070544602</v>
      </c>
      <c r="BA13" s="425">
        <v>767141089</v>
      </c>
      <c r="BB13" s="425">
        <v>1231944555</v>
      </c>
      <c r="BC13" s="425">
        <v>750817633</v>
      </c>
      <c r="BD13" s="425">
        <v>1736915234</v>
      </c>
      <c r="BE13" s="425">
        <v>951737333</v>
      </c>
      <c r="BF13" s="425">
        <v>846711055</v>
      </c>
      <c r="BG13" s="425">
        <v>908456597</v>
      </c>
      <c r="BH13" s="425">
        <v>764797280</v>
      </c>
      <c r="BI13" s="425">
        <v>2093121067</v>
      </c>
      <c r="BJ13" s="425">
        <v>5374580752</v>
      </c>
      <c r="BK13" s="425">
        <v>1368785586</v>
      </c>
      <c r="BL13" s="425">
        <v>2178246271</v>
      </c>
      <c r="BM13" s="425">
        <v>3946130644</v>
      </c>
      <c r="BN13" s="425">
        <v>783340278</v>
      </c>
      <c r="BO13" s="80"/>
      <c r="BP13" s="70"/>
    </row>
    <row r="14" spans="1:68" s="71" customFormat="1" ht="27.95" customHeight="1" x14ac:dyDescent="0.3">
      <c r="A14" s="779" t="s">
        <v>467</v>
      </c>
      <c r="B14" s="89" t="s">
        <v>468</v>
      </c>
      <c r="C14" s="90"/>
      <c r="D14" s="427">
        <v>10</v>
      </c>
      <c r="E14" s="427">
        <v>1</v>
      </c>
      <c r="F14" s="427">
        <v>4</v>
      </c>
      <c r="G14" s="427">
        <v>17</v>
      </c>
      <c r="H14" s="427">
        <v>6</v>
      </c>
      <c r="I14" s="427">
        <v>10</v>
      </c>
      <c r="J14" s="427">
        <v>4</v>
      </c>
      <c r="K14" s="427">
        <v>1</v>
      </c>
      <c r="L14" s="427">
        <v>10</v>
      </c>
      <c r="M14" s="427">
        <v>2</v>
      </c>
      <c r="N14" s="427">
        <v>25</v>
      </c>
      <c r="O14" s="427">
        <v>25</v>
      </c>
      <c r="P14" s="427">
        <v>4</v>
      </c>
      <c r="Q14" s="427">
        <v>33</v>
      </c>
      <c r="R14" s="427">
        <v>1</v>
      </c>
      <c r="S14" s="427">
        <v>4</v>
      </c>
      <c r="T14" s="427">
        <v>1</v>
      </c>
      <c r="U14" s="427">
        <v>9</v>
      </c>
      <c r="V14" s="427">
        <v>8</v>
      </c>
      <c r="W14" s="427">
        <v>5</v>
      </c>
      <c r="X14" s="427">
        <v>6</v>
      </c>
      <c r="Y14" s="427">
        <v>8</v>
      </c>
      <c r="Z14" s="427">
        <v>2</v>
      </c>
      <c r="AA14" s="427">
        <v>24</v>
      </c>
      <c r="AB14" s="427">
        <v>9</v>
      </c>
      <c r="AC14" s="427">
        <v>1</v>
      </c>
      <c r="AD14" s="427">
        <v>7</v>
      </c>
      <c r="AE14" s="427">
        <v>1</v>
      </c>
      <c r="AF14" s="427">
        <v>1</v>
      </c>
      <c r="AG14" s="427">
        <v>7</v>
      </c>
      <c r="AH14" s="427">
        <v>6</v>
      </c>
      <c r="AI14" s="427">
        <v>6</v>
      </c>
      <c r="AJ14" s="427">
        <v>36</v>
      </c>
      <c r="AK14" s="427">
        <v>12</v>
      </c>
      <c r="AL14" s="427">
        <v>20</v>
      </c>
      <c r="AM14" s="427">
        <v>44</v>
      </c>
      <c r="AN14" s="427">
        <v>9</v>
      </c>
      <c r="AO14" s="427">
        <v>19</v>
      </c>
      <c r="AP14" s="427">
        <v>1</v>
      </c>
      <c r="AQ14" s="427">
        <v>38</v>
      </c>
      <c r="AR14" s="427">
        <v>14</v>
      </c>
      <c r="AS14" s="427">
        <v>14</v>
      </c>
      <c r="AT14" s="427">
        <v>4</v>
      </c>
      <c r="AU14" s="427">
        <v>1</v>
      </c>
      <c r="AV14" s="427">
        <v>1</v>
      </c>
      <c r="AW14" s="427">
        <v>1</v>
      </c>
      <c r="AX14" s="427">
        <v>3</v>
      </c>
      <c r="AY14" s="427">
        <v>29</v>
      </c>
      <c r="AZ14" s="427">
        <v>8</v>
      </c>
      <c r="BA14" s="427">
        <v>7</v>
      </c>
      <c r="BB14" s="427">
        <v>43</v>
      </c>
      <c r="BC14" s="427">
        <v>21</v>
      </c>
      <c r="BD14" s="427">
        <v>15</v>
      </c>
      <c r="BE14" s="427">
        <v>14</v>
      </c>
      <c r="BF14" s="427">
        <v>15</v>
      </c>
      <c r="BG14" s="427">
        <v>8</v>
      </c>
      <c r="BH14" s="427">
        <v>6</v>
      </c>
      <c r="BI14" s="427">
        <v>3</v>
      </c>
      <c r="BJ14" s="427">
        <v>18</v>
      </c>
      <c r="BK14" s="427">
        <v>9</v>
      </c>
      <c r="BL14" s="427">
        <v>1</v>
      </c>
      <c r="BM14" s="427">
        <v>1</v>
      </c>
      <c r="BN14" s="427">
        <v>6</v>
      </c>
      <c r="BO14" s="80"/>
      <c r="BP14" s="70"/>
    </row>
    <row r="15" spans="1:68" s="71" customFormat="1" ht="27.95" customHeight="1" x14ac:dyDescent="0.3">
      <c r="A15" s="780"/>
      <c r="B15" s="91" t="s">
        <v>469</v>
      </c>
      <c r="C15" s="92"/>
      <c r="D15" s="428">
        <v>7994.02</v>
      </c>
      <c r="E15" s="428">
        <v>2291.13</v>
      </c>
      <c r="F15" s="428">
        <v>2804.56</v>
      </c>
      <c r="G15" s="428">
        <v>3319.37</v>
      </c>
      <c r="H15" s="428">
        <v>3265.34</v>
      </c>
      <c r="I15" s="428">
        <v>14468.38</v>
      </c>
      <c r="J15" s="428">
        <v>4241.22</v>
      </c>
      <c r="K15" s="428">
        <v>1937.4</v>
      </c>
      <c r="L15" s="428">
        <v>4235.05</v>
      </c>
      <c r="M15" s="428">
        <v>4088.44</v>
      </c>
      <c r="N15" s="428">
        <v>19284.71</v>
      </c>
      <c r="O15" s="428">
        <v>15216.936999999998</v>
      </c>
      <c r="P15" s="428">
        <v>1253.3900000000001</v>
      </c>
      <c r="Q15" s="428">
        <v>8863.98</v>
      </c>
      <c r="R15" s="428">
        <v>3405.73</v>
      </c>
      <c r="S15" s="428">
        <v>1700.57</v>
      </c>
      <c r="T15" s="428">
        <v>2488.36</v>
      </c>
      <c r="U15" s="428">
        <v>4763.38</v>
      </c>
      <c r="V15" s="428">
        <v>3551.01</v>
      </c>
      <c r="W15" s="428">
        <v>5299.89</v>
      </c>
      <c r="X15" s="428">
        <v>6177.74</v>
      </c>
      <c r="Y15" s="428">
        <v>1896.69</v>
      </c>
      <c r="Z15" s="428">
        <v>11034.78</v>
      </c>
      <c r="AA15" s="428">
        <v>3325.27</v>
      </c>
      <c r="AB15" s="428">
        <v>5401.46</v>
      </c>
      <c r="AC15" s="428">
        <v>8076.85</v>
      </c>
      <c r="AD15" s="428">
        <v>1027.33</v>
      </c>
      <c r="AE15" s="428">
        <v>2347.81</v>
      </c>
      <c r="AF15" s="428">
        <v>1101.92</v>
      </c>
      <c r="AG15" s="428">
        <v>1666.55</v>
      </c>
      <c r="AH15" s="428">
        <v>1367.56</v>
      </c>
      <c r="AI15" s="428">
        <v>7022.76</v>
      </c>
      <c r="AJ15" s="428">
        <v>5536.18</v>
      </c>
      <c r="AK15" s="428">
        <v>6066.53</v>
      </c>
      <c r="AL15" s="428">
        <v>5284.75</v>
      </c>
      <c r="AM15" s="428">
        <v>15420.07</v>
      </c>
      <c r="AN15" s="428">
        <v>6476.53</v>
      </c>
      <c r="AO15" s="428">
        <v>4683.3999999999996</v>
      </c>
      <c r="AP15" s="428">
        <v>6023.39</v>
      </c>
      <c r="AQ15" s="428">
        <v>12000.08</v>
      </c>
      <c r="AR15" s="428">
        <v>23987.4</v>
      </c>
      <c r="AS15" s="428">
        <v>6494.09</v>
      </c>
      <c r="AT15" s="428">
        <v>6871.45</v>
      </c>
      <c r="AU15" s="428">
        <v>31121.71</v>
      </c>
      <c r="AV15" s="428">
        <v>5963</v>
      </c>
      <c r="AW15" s="428">
        <v>19740.95</v>
      </c>
      <c r="AX15" s="428">
        <v>14960.69</v>
      </c>
      <c r="AY15" s="428">
        <v>12116.35</v>
      </c>
      <c r="AZ15" s="428">
        <v>5326.88</v>
      </c>
      <c r="BA15" s="428">
        <v>7158.13</v>
      </c>
      <c r="BB15" s="428">
        <v>6568.43</v>
      </c>
      <c r="BC15" s="428">
        <v>3946.36</v>
      </c>
      <c r="BD15" s="428">
        <v>7129.14</v>
      </c>
      <c r="BE15" s="428">
        <v>4875.38</v>
      </c>
      <c r="BF15" s="428">
        <v>3257.73</v>
      </c>
      <c r="BG15" s="428">
        <v>3930.71</v>
      </c>
      <c r="BH15" s="428">
        <v>3290.42</v>
      </c>
      <c r="BI15" s="428">
        <v>7086.37</v>
      </c>
      <c r="BJ15" s="428">
        <v>16654.330000000002</v>
      </c>
      <c r="BK15" s="428">
        <v>3842.47</v>
      </c>
      <c r="BL15" s="428">
        <v>18586.97</v>
      </c>
      <c r="BM15" s="428">
        <v>35444.129999999997</v>
      </c>
      <c r="BN15" s="428">
        <v>2485.79</v>
      </c>
      <c r="BO15" s="80"/>
      <c r="BP15" s="70"/>
    </row>
    <row r="16" spans="1:68" s="71" customFormat="1" ht="27.95" customHeight="1" x14ac:dyDescent="0.3">
      <c r="A16" s="780"/>
      <c r="B16" s="87" t="s">
        <v>470</v>
      </c>
      <c r="C16" s="88"/>
      <c r="D16" s="429">
        <v>7994.02</v>
      </c>
      <c r="E16" s="429">
        <v>2291.13</v>
      </c>
      <c r="F16" s="429">
        <v>2804.56</v>
      </c>
      <c r="G16" s="429">
        <v>3319.37</v>
      </c>
      <c r="H16" s="429">
        <v>3265.34</v>
      </c>
      <c r="I16" s="429">
        <v>14468.38</v>
      </c>
      <c r="J16" s="429">
        <v>4241.22</v>
      </c>
      <c r="K16" s="429">
        <v>1937.4</v>
      </c>
      <c r="L16" s="429">
        <v>4235.05</v>
      </c>
      <c r="M16" s="429">
        <v>4088.44</v>
      </c>
      <c r="N16" s="429">
        <v>19261.84</v>
      </c>
      <c r="O16" s="429">
        <v>14921.116999999998</v>
      </c>
      <c r="P16" s="429">
        <v>1253.3900000000001</v>
      </c>
      <c r="Q16" s="429">
        <v>8343.16</v>
      </c>
      <c r="R16" s="429">
        <v>3405.73</v>
      </c>
      <c r="S16" s="429">
        <v>1528.84</v>
      </c>
      <c r="T16" s="429">
        <v>2488.36</v>
      </c>
      <c r="U16" s="429">
        <v>4763.38</v>
      </c>
      <c r="V16" s="429">
        <v>3162.66</v>
      </c>
      <c r="W16" s="429">
        <v>4670.8</v>
      </c>
      <c r="X16" s="429">
        <v>6177.74</v>
      </c>
      <c r="Y16" s="429">
        <v>1836.85</v>
      </c>
      <c r="Z16" s="429">
        <v>11034.78</v>
      </c>
      <c r="AA16" s="429">
        <v>3191.65</v>
      </c>
      <c r="AB16" s="429">
        <v>5401.46</v>
      </c>
      <c r="AC16" s="429">
        <v>8076.85</v>
      </c>
      <c r="AD16" s="429">
        <v>1027.33</v>
      </c>
      <c r="AE16" s="429">
        <v>2347.81</v>
      </c>
      <c r="AF16" s="429">
        <v>1101.92</v>
      </c>
      <c r="AG16" s="429">
        <v>1666.55</v>
      </c>
      <c r="AH16" s="429">
        <v>1367.56</v>
      </c>
      <c r="AI16" s="429">
        <v>7022.76</v>
      </c>
      <c r="AJ16" s="429">
        <v>5094.22</v>
      </c>
      <c r="AK16" s="429">
        <v>5748.63</v>
      </c>
      <c r="AL16" s="429">
        <v>4973.1499999999996</v>
      </c>
      <c r="AM16" s="429">
        <v>15420.07</v>
      </c>
      <c r="AN16" s="429">
        <v>6476.53</v>
      </c>
      <c r="AO16" s="429">
        <v>4572.76</v>
      </c>
      <c r="AP16" s="429">
        <v>6023.39</v>
      </c>
      <c r="AQ16" s="429">
        <v>12000.08</v>
      </c>
      <c r="AR16" s="429">
        <v>23642.97</v>
      </c>
      <c r="AS16" s="429">
        <v>6494.09</v>
      </c>
      <c r="AT16" s="429">
        <v>6871.45</v>
      </c>
      <c r="AU16" s="429">
        <v>31121.71</v>
      </c>
      <c r="AV16" s="429">
        <v>5963</v>
      </c>
      <c r="AW16" s="429">
        <v>19740.95</v>
      </c>
      <c r="AX16" s="429">
        <v>14960.69</v>
      </c>
      <c r="AY16" s="429">
        <v>12116.35</v>
      </c>
      <c r="AZ16" s="429">
        <v>5326.88</v>
      </c>
      <c r="BA16" s="429">
        <v>6407.16</v>
      </c>
      <c r="BB16" s="429">
        <v>6558.18</v>
      </c>
      <c r="BC16" s="429">
        <v>3946.36</v>
      </c>
      <c r="BD16" s="429">
        <v>7129.14</v>
      </c>
      <c r="BE16" s="429">
        <v>4875.38</v>
      </c>
      <c r="BF16" s="429">
        <v>3202.54</v>
      </c>
      <c r="BG16" s="429">
        <v>2609.65</v>
      </c>
      <c r="BH16" s="429">
        <v>3290.42</v>
      </c>
      <c r="BI16" s="429">
        <v>6732.72</v>
      </c>
      <c r="BJ16" s="429">
        <v>16644.71</v>
      </c>
      <c r="BK16" s="429">
        <v>3366.21</v>
      </c>
      <c r="BL16" s="429">
        <v>18586.97</v>
      </c>
      <c r="BM16" s="429">
        <v>35444.129999999997</v>
      </c>
      <c r="BN16" s="429">
        <v>2485.79</v>
      </c>
      <c r="BO16" s="80"/>
      <c r="BP16" s="70"/>
    </row>
    <row r="17" spans="1:68" s="71" customFormat="1" ht="27.95" customHeight="1" x14ac:dyDescent="0.3">
      <c r="A17" s="780"/>
      <c r="B17" s="86" t="s">
        <v>471</v>
      </c>
      <c r="C17" s="86"/>
      <c r="D17" s="430"/>
      <c r="E17" s="430"/>
      <c r="F17" s="430"/>
      <c r="G17" s="430"/>
      <c r="H17" s="430"/>
      <c r="I17" s="430"/>
      <c r="J17" s="430"/>
      <c r="K17" s="430"/>
      <c r="L17" s="430"/>
      <c r="M17" s="430"/>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0"/>
      <c r="BO17" s="80"/>
      <c r="BP17" s="70"/>
    </row>
    <row r="18" spans="1:68" s="71" customFormat="1" ht="27.95" customHeight="1" x14ac:dyDescent="0.3">
      <c r="A18" s="780"/>
      <c r="B18" s="86"/>
      <c r="C18" s="86" t="s">
        <v>472</v>
      </c>
      <c r="D18" s="431">
        <v>1</v>
      </c>
      <c r="E18" s="431">
        <v>1</v>
      </c>
      <c r="F18" s="431">
        <v>1</v>
      </c>
      <c r="G18" s="431">
        <v>1</v>
      </c>
      <c r="H18" s="431">
        <v>1</v>
      </c>
      <c r="I18" s="431">
        <v>1</v>
      </c>
      <c r="J18" s="431">
        <v>1</v>
      </c>
      <c r="K18" s="431">
        <v>1</v>
      </c>
      <c r="L18" s="431">
        <v>1</v>
      </c>
      <c r="M18" s="431">
        <v>1</v>
      </c>
      <c r="N18" s="431">
        <v>0.999</v>
      </c>
      <c r="O18" s="431">
        <v>0.98099999999999998</v>
      </c>
      <c r="P18" s="431">
        <v>1</v>
      </c>
      <c r="Q18" s="431">
        <v>0.94099999999999995</v>
      </c>
      <c r="R18" s="431">
        <v>1</v>
      </c>
      <c r="S18" s="431">
        <v>0.89900000000000002</v>
      </c>
      <c r="T18" s="431">
        <v>1</v>
      </c>
      <c r="U18" s="431">
        <v>1</v>
      </c>
      <c r="V18" s="431">
        <v>0.89100000000000001</v>
      </c>
      <c r="W18" s="431">
        <v>0.88100000000000001</v>
      </c>
      <c r="X18" s="431">
        <v>1</v>
      </c>
      <c r="Y18" s="431">
        <v>0.96799999999999997</v>
      </c>
      <c r="Z18" s="431">
        <v>1</v>
      </c>
      <c r="AA18" s="431">
        <v>0.96</v>
      </c>
      <c r="AB18" s="431">
        <v>1</v>
      </c>
      <c r="AC18" s="431">
        <v>1</v>
      </c>
      <c r="AD18" s="431">
        <v>1</v>
      </c>
      <c r="AE18" s="431">
        <v>1</v>
      </c>
      <c r="AF18" s="431">
        <v>1</v>
      </c>
      <c r="AG18" s="431">
        <v>1</v>
      </c>
      <c r="AH18" s="431">
        <v>1</v>
      </c>
      <c r="AI18" s="431">
        <v>1</v>
      </c>
      <c r="AJ18" s="431">
        <v>0.92</v>
      </c>
      <c r="AK18" s="431">
        <v>0.94799999999999995</v>
      </c>
      <c r="AL18" s="431">
        <v>0.94099999999999995</v>
      </c>
      <c r="AM18" s="431">
        <v>1</v>
      </c>
      <c r="AN18" s="431">
        <v>1</v>
      </c>
      <c r="AO18" s="431">
        <v>0.97599999999999998</v>
      </c>
      <c r="AP18" s="431">
        <v>1</v>
      </c>
      <c r="AQ18" s="431">
        <v>1</v>
      </c>
      <c r="AR18" s="431">
        <v>0.98599999999999999</v>
      </c>
      <c r="AS18" s="431">
        <v>1</v>
      </c>
      <c r="AT18" s="431">
        <v>1</v>
      </c>
      <c r="AU18" s="431">
        <v>1</v>
      </c>
      <c r="AV18" s="431">
        <v>1</v>
      </c>
      <c r="AW18" s="431">
        <v>1</v>
      </c>
      <c r="AX18" s="431">
        <v>1</v>
      </c>
      <c r="AY18" s="431">
        <v>1</v>
      </c>
      <c r="AZ18" s="431">
        <v>1</v>
      </c>
      <c r="BA18" s="431">
        <v>0.89500000000000002</v>
      </c>
      <c r="BB18" s="431">
        <v>0.998</v>
      </c>
      <c r="BC18" s="431">
        <v>1</v>
      </c>
      <c r="BD18" s="431">
        <v>1</v>
      </c>
      <c r="BE18" s="431">
        <v>1</v>
      </c>
      <c r="BF18" s="431">
        <v>0.98299999999999998</v>
      </c>
      <c r="BG18" s="431">
        <v>0.66400000000000003</v>
      </c>
      <c r="BH18" s="431">
        <v>1</v>
      </c>
      <c r="BI18" s="431">
        <v>0.95</v>
      </c>
      <c r="BJ18" s="431">
        <v>0.999</v>
      </c>
      <c r="BK18" s="431">
        <v>0.876</v>
      </c>
      <c r="BL18" s="431">
        <v>1</v>
      </c>
      <c r="BM18" s="431">
        <v>1</v>
      </c>
      <c r="BN18" s="431">
        <v>1</v>
      </c>
      <c r="BO18" s="80"/>
      <c r="BP18" s="70"/>
    </row>
    <row r="19" spans="1:68" s="71" customFormat="1" ht="27.95" customHeight="1" x14ac:dyDescent="0.3">
      <c r="A19" s="781"/>
      <c r="B19" s="93"/>
      <c r="C19" s="93" t="s">
        <v>473</v>
      </c>
      <c r="D19" s="431">
        <v>0.98299999999999998</v>
      </c>
      <c r="E19" s="431">
        <v>1</v>
      </c>
      <c r="F19" s="431">
        <v>1</v>
      </c>
      <c r="G19" s="431">
        <v>1</v>
      </c>
      <c r="H19" s="431">
        <v>1</v>
      </c>
      <c r="I19" s="431">
        <v>0.90900000000000003</v>
      </c>
      <c r="J19" s="431">
        <v>0.98599999999999999</v>
      </c>
      <c r="K19" s="431">
        <v>1</v>
      </c>
      <c r="L19" s="431">
        <v>1</v>
      </c>
      <c r="M19" s="431">
        <v>1</v>
      </c>
      <c r="N19" s="431">
        <v>0.999</v>
      </c>
      <c r="O19" s="431">
        <v>0.99299999999999999</v>
      </c>
      <c r="P19" s="431">
        <v>1</v>
      </c>
      <c r="Q19" s="431">
        <v>0.94699999999999995</v>
      </c>
      <c r="R19" s="431">
        <v>1</v>
      </c>
      <c r="S19" s="431">
        <v>0.89900000000000002</v>
      </c>
      <c r="T19" s="431">
        <v>1</v>
      </c>
      <c r="U19" s="431">
        <v>0.98599999999999999</v>
      </c>
      <c r="V19" s="431">
        <v>0.96399999999999997</v>
      </c>
      <c r="W19" s="431">
        <v>0.92100000000000004</v>
      </c>
      <c r="X19" s="431">
        <v>1</v>
      </c>
      <c r="Y19" s="431">
        <v>0.95799999999999996</v>
      </c>
      <c r="Z19" s="431">
        <v>1</v>
      </c>
      <c r="AA19" s="431">
        <v>0.97499999999999998</v>
      </c>
      <c r="AB19" s="431">
        <v>1</v>
      </c>
      <c r="AC19" s="431">
        <v>1</v>
      </c>
      <c r="AD19" s="431">
        <v>0.94899999999999995</v>
      </c>
      <c r="AE19" s="431">
        <v>1</v>
      </c>
      <c r="AF19" s="431">
        <v>1</v>
      </c>
      <c r="AG19" s="431">
        <v>1</v>
      </c>
      <c r="AH19" s="431">
        <v>1</v>
      </c>
      <c r="AI19" s="431">
        <v>0.95099999999999996</v>
      </c>
      <c r="AJ19" s="431">
        <v>0.92</v>
      </c>
      <c r="AK19" s="431">
        <v>0.94799999999999995</v>
      </c>
      <c r="AL19" s="431">
        <v>0.95699999999999996</v>
      </c>
      <c r="AM19" s="431">
        <v>0.995</v>
      </c>
      <c r="AN19" s="431">
        <v>1</v>
      </c>
      <c r="AO19" s="431">
        <v>0.97599999999999998</v>
      </c>
      <c r="AP19" s="431">
        <v>1</v>
      </c>
      <c r="AQ19" s="431">
        <v>0.998</v>
      </c>
      <c r="AR19" s="431">
        <v>0.98599999999999999</v>
      </c>
      <c r="AS19" s="431">
        <v>1</v>
      </c>
      <c r="AT19" s="431">
        <v>1</v>
      </c>
      <c r="AU19" s="431">
        <v>1</v>
      </c>
      <c r="AV19" s="431">
        <v>1</v>
      </c>
      <c r="AW19" s="431">
        <v>1</v>
      </c>
      <c r="AX19" s="431">
        <v>1</v>
      </c>
      <c r="AY19" s="431">
        <v>1</v>
      </c>
      <c r="AZ19" s="431">
        <v>1</v>
      </c>
      <c r="BA19" s="431">
        <v>0.90300000000000002</v>
      </c>
      <c r="BB19" s="431">
        <v>0.996</v>
      </c>
      <c r="BC19" s="431">
        <v>1</v>
      </c>
      <c r="BD19" s="431">
        <v>1</v>
      </c>
      <c r="BE19" s="431">
        <v>1</v>
      </c>
      <c r="BF19" s="431">
        <v>0.99399999999999999</v>
      </c>
      <c r="BG19" s="431">
        <v>0.6</v>
      </c>
      <c r="BH19" s="431">
        <v>1</v>
      </c>
      <c r="BI19" s="431">
        <v>0.95</v>
      </c>
      <c r="BJ19" s="431">
        <v>0.999</v>
      </c>
      <c r="BK19" s="431">
        <v>0.876</v>
      </c>
      <c r="BL19" s="431">
        <v>1</v>
      </c>
      <c r="BM19" s="431">
        <v>1</v>
      </c>
      <c r="BN19" s="431">
        <v>1</v>
      </c>
      <c r="BO19" s="80"/>
      <c r="BP19" s="70"/>
    </row>
    <row r="20" spans="1:68" s="71" customFormat="1" ht="27.95" customHeight="1" x14ac:dyDescent="0.3">
      <c r="A20" s="779" t="s">
        <v>474</v>
      </c>
      <c r="B20" s="94" t="s">
        <v>799</v>
      </c>
      <c r="C20" s="94"/>
      <c r="D20" s="432">
        <v>184</v>
      </c>
      <c r="E20" s="432">
        <v>184</v>
      </c>
      <c r="F20" s="432">
        <v>184</v>
      </c>
      <c r="G20" s="432">
        <v>184</v>
      </c>
      <c r="H20" s="432">
        <v>184</v>
      </c>
      <c r="I20" s="432">
        <v>184</v>
      </c>
      <c r="J20" s="432">
        <v>184</v>
      </c>
      <c r="K20" s="432">
        <v>184</v>
      </c>
      <c r="L20" s="432">
        <v>184</v>
      </c>
      <c r="M20" s="432">
        <v>184</v>
      </c>
      <c r="N20" s="432">
        <v>184</v>
      </c>
      <c r="O20" s="432">
        <v>184</v>
      </c>
      <c r="P20" s="432">
        <v>184</v>
      </c>
      <c r="Q20" s="432">
        <v>184</v>
      </c>
      <c r="R20" s="432">
        <v>184</v>
      </c>
      <c r="S20" s="432">
        <v>184</v>
      </c>
      <c r="T20" s="432">
        <v>184</v>
      </c>
      <c r="U20" s="432">
        <v>184</v>
      </c>
      <c r="V20" s="432">
        <v>184</v>
      </c>
      <c r="W20" s="432">
        <v>184</v>
      </c>
      <c r="X20" s="432">
        <v>184</v>
      </c>
      <c r="Y20" s="432">
        <v>184</v>
      </c>
      <c r="Z20" s="432">
        <v>184</v>
      </c>
      <c r="AA20" s="432">
        <v>184</v>
      </c>
      <c r="AB20" s="432">
        <v>184</v>
      </c>
      <c r="AC20" s="432">
        <v>184</v>
      </c>
      <c r="AD20" s="432">
        <v>184</v>
      </c>
      <c r="AE20" s="432">
        <v>184</v>
      </c>
      <c r="AF20" s="432">
        <v>184</v>
      </c>
      <c r="AG20" s="432">
        <v>17</v>
      </c>
      <c r="AH20" s="432">
        <v>17</v>
      </c>
      <c r="AI20" s="432">
        <v>184</v>
      </c>
      <c r="AJ20" s="432">
        <v>184</v>
      </c>
      <c r="AK20" s="432">
        <v>184</v>
      </c>
      <c r="AL20" s="432">
        <v>184</v>
      </c>
      <c r="AM20" s="432">
        <v>184</v>
      </c>
      <c r="AN20" s="432">
        <v>184</v>
      </c>
      <c r="AO20" s="432">
        <v>184</v>
      </c>
      <c r="AP20" s="432">
        <v>184</v>
      </c>
      <c r="AQ20" s="432">
        <v>184</v>
      </c>
      <c r="AR20" s="432">
        <v>184</v>
      </c>
      <c r="AS20" s="432">
        <v>184</v>
      </c>
      <c r="AT20" s="433">
        <v>184</v>
      </c>
      <c r="AU20" s="432">
        <v>184</v>
      </c>
      <c r="AV20" s="432">
        <v>184</v>
      </c>
      <c r="AW20" s="432">
        <v>184</v>
      </c>
      <c r="AX20" s="432">
        <v>184</v>
      </c>
      <c r="AY20" s="432">
        <v>184</v>
      </c>
      <c r="AZ20" s="432">
        <v>184</v>
      </c>
      <c r="BA20" s="432">
        <v>184</v>
      </c>
      <c r="BB20" s="432">
        <v>184</v>
      </c>
      <c r="BC20" s="432">
        <v>184</v>
      </c>
      <c r="BD20" s="432">
        <v>184</v>
      </c>
      <c r="BE20" s="432">
        <v>184</v>
      </c>
      <c r="BF20" s="432">
        <v>184</v>
      </c>
      <c r="BG20" s="432">
        <v>184</v>
      </c>
      <c r="BH20" s="432">
        <v>184</v>
      </c>
      <c r="BI20" s="432">
        <v>184</v>
      </c>
      <c r="BJ20" s="432">
        <v>184</v>
      </c>
      <c r="BK20" s="432">
        <v>184</v>
      </c>
      <c r="BL20" s="432">
        <v>184</v>
      </c>
      <c r="BM20" s="432">
        <v>184</v>
      </c>
      <c r="BN20" s="432">
        <v>184</v>
      </c>
      <c r="BO20" s="80"/>
      <c r="BP20" s="70"/>
    </row>
    <row r="21" spans="1:68" s="71" customFormat="1" ht="27.95" customHeight="1" x14ac:dyDescent="0.3">
      <c r="A21" s="780"/>
      <c r="B21" s="86" t="s">
        <v>475</v>
      </c>
      <c r="C21" s="86"/>
      <c r="D21" s="434">
        <v>362644703</v>
      </c>
      <c r="E21" s="434" t="s">
        <v>792</v>
      </c>
      <c r="F21" s="434">
        <v>91412845</v>
      </c>
      <c r="G21" s="434">
        <v>106425858</v>
      </c>
      <c r="H21" s="434">
        <v>96294990</v>
      </c>
      <c r="I21" s="434">
        <v>385124203</v>
      </c>
      <c r="J21" s="434">
        <v>119238873</v>
      </c>
      <c r="K21" s="434" t="s">
        <v>792</v>
      </c>
      <c r="L21" s="434">
        <v>162875174</v>
      </c>
      <c r="M21" s="434">
        <v>182623359</v>
      </c>
      <c r="N21" s="434">
        <v>355378182</v>
      </c>
      <c r="O21" s="434">
        <v>557197569</v>
      </c>
      <c r="P21" s="434">
        <v>37258419</v>
      </c>
      <c r="Q21" s="434">
        <v>490412096</v>
      </c>
      <c r="R21" s="434" t="s">
        <v>792</v>
      </c>
      <c r="S21" s="434">
        <v>49070051</v>
      </c>
      <c r="T21" s="434" t="s">
        <v>792</v>
      </c>
      <c r="U21" s="434">
        <v>249654864</v>
      </c>
      <c r="V21" s="434">
        <v>213657946</v>
      </c>
      <c r="W21" s="434">
        <v>181866424</v>
      </c>
      <c r="X21" s="434">
        <v>262649324</v>
      </c>
      <c r="Y21" s="434">
        <v>114101811</v>
      </c>
      <c r="Z21" s="434">
        <v>1581000000</v>
      </c>
      <c r="AA21" s="434">
        <v>112799217</v>
      </c>
      <c r="AB21" s="434">
        <v>179301719</v>
      </c>
      <c r="AC21" s="434" t="s">
        <v>792</v>
      </c>
      <c r="AD21" s="434">
        <v>83892780</v>
      </c>
      <c r="AE21" s="434" t="s">
        <v>792</v>
      </c>
      <c r="AF21" s="434" t="s">
        <v>793</v>
      </c>
      <c r="AG21" s="434">
        <v>19055881</v>
      </c>
      <c r="AH21" s="434">
        <v>9027852</v>
      </c>
      <c r="AI21" s="434">
        <v>239555171</v>
      </c>
      <c r="AJ21" s="434">
        <v>125824275</v>
      </c>
      <c r="AK21" s="434">
        <v>122327719</v>
      </c>
      <c r="AL21" s="434">
        <v>101164055</v>
      </c>
      <c r="AM21" s="434">
        <v>413945974</v>
      </c>
      <c r="AN21" s="434">
        <v>178228820</v>
      </c>
      <c r="AO21" s="434">
        <v>145908262</v>
      </c>
      <c r="AP21" s="434" t="s">
        <v>793</v>
      </c>
      <c r="AQ21" s="434">
        <v>329459014</v>
      </c>
      <c r="AR21" s="434">
        <v>1017555629</v>
      </c>
      <c r="AS21" s="434">
        <v>298756253</v>
      </c>
      <c r="AT21" s="434">
        <v>266988028</v>
      </c>
      <c r="AU21" s="434" t="s">
        <v>793</v>
      </c>
      <c r="AV21" s="434" t="s">
        <v>793</v>
      </c>
      <c r="AW21" s="434"/>
      <c r="AX21" s="434">
        <v>126996276</v>
      </c>
      <c r="AY21" s="434">
        <v>495820928</v>
      </c>
      <c r="AZ21" s="434">
        <v>126160242</v>
      </c>
      <c r="BA21" s="434">
        <v>159961940</v>
      </c>
      <c r="BB21" s="434">
        <v>149576628</v>
      </c>
      <c r="BC21" s="434">
        <v>96126135</v>
      </c>
      <c r="BD21" s="434">
        <v>187274940</v>
      </c>
      <c r="BE21" s="434">
        <v>112132890</v>
      </c>
      <c r="BF21" s="434">
        <v>103678089</v>
      </c>
      <c r="BG21" s="434">
        <v>61017563</v>
      </c>
      <c r="BH21" s="434">
        <v>80972534</v>
      </c>
      <c r="BI21" s="434">
        <v>138365303</v>
      </c>
      <c r="BJ21" s="434">
        <v>473910631</v>
      </c>
      <c r="BK21" s="434">
        <v>721703575</v>
      </c>
      <c r="BL21" s="434" t="s">
        <v>793</v>
      </c>
      <c r="BM21" s="434" t="s">
        <v>793</v>
      </c>
      <c r="BN21" s="434">
        <v>160595794</v>
      </c>
      <c r="BO21" s="80"/>
      <c r="BP21" s="70"/>
    </row>
    <row r="22" spans="1:68" s="71" customFormat="1" ht="27.95" customHeight="1" x14ac:dyDescent="0.3">
      <c r="A22" s="780"/>
      <c r="B22" s="86"/>
      <c r="C22" s="86" t="s">
        <v>476</v>
      </c>
      <c r="D22" s="434">
        <v>324180965</v>
      </c>
      <c r="E22" s="434"/>
      <c r="F22" s="434">
        <v>84508990</v>
      </c>
      <c r="G22" s="434">
        <v>102943329</v>
      </c>
      <c r="H22" s="434">
        <v>89699355</v>
      </c>
      <c r="I22" s="434">
        <v>342907028</v>
      </c>
      <c r="J22" s="434">
        <v>111572346</v>
      </c>
      <c r="K22" s="434"/>
      <c r="L22" s="434">
        <v>152838938</v>
      </c>
      <c r="M22" s="434">
        <v>173206148</v>
      </c>
      <c r="N22" s="434">
        <v>355378182</v>
      </c>
      <c r="O22" s="434">
        <v>519958092</v>
      </c>
      <c r="P22" s="434">
        <v>33308850</v>
      </c>
      <c r="Q22" s="434">
        <v>464523749</v>
      </c>
      <c r="R22" s="434"/>
      <c r="S22" s="434">
        <v>45558626</v>
      </c>
      <c r="T22" s="434"/>
      <c r="U22" s="434">
        <v>238586337</v>
      </c>
      <c r="V22" s="434">
        <v>191175072</v>
      </c>
      <c r="W22" s="434">
        <v>170113216</v>
      </c>
      <c r="X22" s="434">
        <v>246875094</v>
      </c>
      <c r="Y22" s="434">
        <v>105030728</v>
      </c>
      <c r="Z22" s="434">
        <v>1581000000</v>
      </c>
      <c r="AA22" s="434">
        <v>110139861</v>
      </c>
      <c r="AB22" s="434">
        <v>161003860</v>
      </c>
      <c r="AC22" s="434"/>
      <c r="AD22" s="434">
        <v>77432350</v>
      </c>
      <c r="AE22" s="434"/>
      <c r="AF22" s="434"/>
      <c r="AG22" s="434">
        <v>17899927</v>
      </c>
      <c r="AH22" s="434">
        <v>7739949</v>
      </c>
      <c r="AI22" s="434">
        <v>230224966</v>
      </c>
      <c r="AJ22" s="434">
        <v>115038499</v>
      </c>
      <c r="AK22" s="434">
        <v>112929094</v>
      </c>
      <c r="AL22" s="434">
        <v>95243355</v>
      </c>
      <c r="AM22" s="434">
        <v>374337232</v>
      </c>
      <c r="AN22" s="434">
        <v>163551406</v>
      </c>
      <c r="AO22" s="434">
        <v>137094250</v>
      </c>
      <c r="AP22" s="434"/>
      <c r="AQ22" s="434">
        <v>315615740</v>
      </c>
      <c r="AR22" s="434">
        <v>938421681</v>
      </c>
      <c r="AS22" s="434">
        <v>276177660</v>
      </c>
      <c r="AT22" s="434">
        <v>252908362</v>
      </c>
      <c r="AU22" s="434"/>
      <c r="AV22" s="434"/>
      <c r="AW22" s="434"/>
      <c r="AX22" s="434">
        <v>126996276</v>
      </c>
      <c r="AY22" s="434">
        <v>409362776</v>
      </c>
      <c r="AZ22" s="434">
        <v>118038312</v>
      </c>
      <c r="BA22" s="434">
        <v>142387523</v>
      </c>
      <c r="BB22" s="434">
        <v>139608563</v>
      </c>
      <c r="BC22" s="434">
        <v>86174215</v>
      </c>
      <c r="BD22" s="434">
        <v>179468250</v>
      </c>
      <c r="BE22" s="434">
        <v>105744300</v>
      </c>
      <c r="BF22" s="434">
        <v>93189822</v>
      </c>
      <c r="BG22" s="434">
        <v>56024332</v>
      </c>
      <c r="BH22" s="434">
        <v>76209948</v>
      </c>
      <c r="BI22" s="434">
        <v>125969507</v>
      </c>
      <c r="BJ22" s="434">
        <v>413363616</v>
      </c>
      <c r="BK22" s="434">
        <v>113127881</v>
      </c>
      <c r="BL22" s="434"/>
      <c r="BM22" s="434"/>
      <c r="BN22" s="434">
        <v>146546856</v>
      </c>
      <c r="BO22" s="80"/>
      <c r="BP22" s="70"/>
    </row>
    <row r="23" spans="1:68" s="71" customFormat="1" ht="27.95" customHeight="1" x14ac:dyDescent="0.3">
      <c r="A23" s="780"/>
      <c r="B23" s="86"/>
      <c r="C23" s="86" t="s">
        <v>477</v>
      </c>
      <c r="D23" s="434">
        <v>38463738</v>
      </c>
      <c r="E23" s="434"/>
      <c r="F23" s="434">
        <v>6903855</v>
      </c>
      <c r="G23" s="434">
        <v>3482529</v>
      </c>
      <c r="H23" s="434">
        <v>6595635</v>
      </c>
      <c r="I23" s="434">
        <v>42217175</v>
      </c>
      <c r="J23" s="434">
        <v>7666527</v>
      </c>
      <c r="K23" s="434"/>
      <c r="L23" s="434">
        <v>10036236</v>
      </c>
      <c r="M23" s="434">
        <v>9417211</v>
      </c>
      <c r="N23" s="434">
        <v>0</v>
      </c>
      <c r="O23" s="434">
        <v>37239477</v>
      </c>
      <c r="P23" s="434">
        <v>3949569</v>
      </c>
      <c r="Q23" s="434">
        <v>25888347</v>
      </c>
      <c r="R23" s="434"/>
      <c r="S23" s="434">
        <v>3511425</v>
      </c>
      <c r="T23" s="434"/>
      <c r="U23" s="434">
        <v>11068527</v>
      </c>
      <c r="V23" s="434">
        <v>22482874</v>
      </c>
      <c r="W23" s="434">
        <v>11753208</v>
      </c>
      <c r="X23" s="434">
        <v>15774230</v>
      </c>
      <c r="Y23" s="434">
        <v>9071083</v>
      </c>
      <c r="Z23" s="434">
        <v>0</v>
      </c>
      <c r="AA23" s="434">
        <v>2659356</v>
      </c>
      <c r="AB23" s="434">
        <v>18297859</v>
      </c>
      <c r="AC23" s="434"/>
      <c r="AD23" s="434">
        <v>6460430</v>
      </c>
      <c r="AE23" s="434"/>
      <c r="AF23" s="434"/>
      <c r="AG23" s="434">
        <v>1155954</v>
      </c>
      <c r="AH23" s="434">
        <v>1287903</v>
      </c>
      <c r="AI23" s="434">
        <v>9330205</v>
      </c>
      <c r="AJ23" s="434">
        <v>10785776</v>
      </c>
      <c r="AK23" s="434">
        <v>9398625</v>
      </c>
      <c r="AL23" s="434">
        <v>5920700</v>
      </c>
      <c r="AM23" s="434">
        <v>39608742</v>
      </c>
      <c r="AN23" s="434">
        <v>14677414</v>
      </c>
      <c r="AO23" s="434">
        <v>8814012</v>
      </c>
      <c r="AP23" s="434"/>
      <c r="AQ23" s="434">
        <v>13843274</v>
      </c>
      <c r="AR23" s="434">
        <v>79133948</v>
      </c>
      <c r="AS23" s="434">
        <v>22578593</v>
      </c>
      <c r="AT23" s="434">
        <v>14079666</v>
      </c>
      <c r="AU23" s="434"/>
      <c r="AV23" s="434"/>
      <c r="AW23" s="434"/>
      <c r="AX23" s="434">
        <v>0</v>
      </c>
      <c r="AY23" s="434">
        <v>86458152</v>
      </c>
      <c r="AZ23" s="434">
        <v>8121930</v>
      </c>
      <c r="BA23" s="434">
        <v>17574417</v>
      </c>
      <c r="BB23" s="434">
        <v>9968065</v>
      </c>
      <c r="BC23" s="434">
        <v>9951920</v>
      </c>
      <c r="BD23" s="434">
        <v>7806690</v>
      </c>
      <c r="BE23" s="434">
        <v>6388590</v>
      </c>
      <c r="BF23" s="434">
        <v>10488267</v>
      </c>
      <c r="BG23" s="434">
        <v>4993231</v>
      </c>
      <c r="BH23" s="434">
        <v>4762586</v>
      </c>
      <c r="BI23" s="434">
        <v>12395796</v>
      </c>
      <c r="BJ23" s="434">
        <v>60547015</v>
      </c>
      <c r="BK23" s="434">
        <v>608575694</v>
      </c>
      <c r="BL23" s="434"/>
      <c r="BM23" s="434"/>
      <c r="BN23" s="434">
        <v>14048938</v>
      </c>
      <c r="BO23" s="80"/>
      <c r="BP23" s="70"/>
    </row>
    <row r="24" spans="1:68" s="71" customFormat="1" ht="27.95" customHeight="1" x14ac:dyDescent="0.3">
      <c r="A24" s="780"/>
      <c r="B24" s="86" t="s">
        <v>478</v>
      </c>
      <c r="C24" s="86"/>
      <c r="D24" s="434">
        <v>125470818</v>
      </c>
      <c r="E24" s="434"/>
      <c r="F24" s="434">
        <v>25114222</v>
      </c>
      <c r="G24" s="434">
        <v>44680881</v>
      </c>
      <c r="H24" s="434">
        <v>42601705</v>
      </c>
      <c r="I24" s="434">
        <v>145963327</v>
      </c>
      <c r="J24" s="434">
        <v>38376649</v>
      </c>
      <c r="K24" s="434"/>
      <c r="L24" s="434">
        <v>52925525</v>
      </c>
      <c r="M24" s="434">
        <v>66425730</v>
      </c>
      <c r="N24" s="434">
        <v>108708703</v>
      </c>
      <c r="O24" s="434">
        <v>224497255</v>
      </c>
      <c r="P24" s="434">
        <v>14713555</v>
      </c>
      <c r="Q24" s="434">
        <v>156749046</v>
      </c>
      <c r="R24" s="434"/>
      <c r="S24" s="434">
        <v>21908711</v>
      </c>
      <c r="T24" s="434"/>
      <c r="U24" s="434">
        <v>70166692</v>
      </c>
      <c r="V24" s="434">
        <v>71683297</v>
      </c>
      <c r="W24" s="434">
        <v>40958601</v>
      </c>
      <c r="X24" s="434">
        <v>61499102</v>
      </c>
      <c r="Y24" s="434">
        <v>47786112</v>
      </c>
      <c r="Z24" s="434">
        <v>909295672</v>
      </c>
      <c r="AA24" s="434">
        <v>36252797</v>
      </c>
      <c r="AB24" s="434">
        <v>51494141</v>
      </c>
      <c r="AC24" s="434"/>
      <c r="AD24" s="434">
        <v>29500855</v>
      </c>
      <c r="AE24" s="434"/>
      <c r="AF24" s="434"/>
      <c r="AG24" s="434">
        <v>3397975</v>
      </c>
      <c r="AH24" s="434">
        <v>2037234</v>
      </c>
      <c r="AI24" s="434">
        <v>126132341</v>
      </c>
      <c r="AJ24" s="434">
        <v>61595575</v>
      </c>
      <c r="AK24" s="434">
        <v>42393801</v>
      </c>
      <c r="AL24" s="434">
        <v>40111599</v>
      </c>
      <c r="AM24" s="434">
        <v>149455918</v>
      </c>
      <c r="AN24" s="434">
        <v>55388839</v>
      </c>
      <c r="AO24" s="434">
        <v>51258210</v>
      </c>
      <c r="AP24" s="434"/>
      <c r="AQ24" s="434">
        <v>169042968</v>
      </c>
      <c r="AR24" s="434">
        <v>308985169</v>
      </c>
      <c r="AS24" s="434">
        <v>78658295</v>
      </c>
      <c r="AT24" s="434">
        <v>67115664</v>
      </c>
      <c r="AU24" s="434"/>
      <c r="AV24" s="434"/>
      <c r="AW24" s="434"/>
      <c r="AX24" s="434">
        <v>15853553</v>
      </c>
      <c r="AY24" s="434">
        <v>136293831</v>
      </c>
      <c r="AZ24" s="434">
        <v>44750756</v>
      </c>
      <c r="BA24" s="434">
        <v>99595629</v>
      </c>
      <c r="BB24" s="434">
        <v>51780074</v>
      </c>
      <c r="BC24" s="434">
        <v>47890951</v>
      </c>
      <c r="BD24" s="434">
        <v>83499496</v>
      </c>
      <c r="BE24" s="434">
        <v>45702432</v>
      </c>
      <c r="BF24" s="434">
        <v>37578444</v>
      </c>
      <c r="BG24" s="434">
        <v>48944362</v>
      </c>
      <c r="BH24" s="434">
        <v>28076307</v>
      </c>
      <c r="BI24" s="434">
        <v>64724187</v>
      </c>
      <c r="BJ24" s="434">
        <v>135332185</v>
      </c>
      <c r="BK24" s="434">
        <v>42254308</v>
      </c>
      <c r="BL24" s="434"/>
      <c r="BM24" s="434"/>
      <c r="BN24" s="434">
        <v>32405151</v>
      </c>
      <c r="BO24" s="80"/>
      <c r="BP24" s="70"/>
    </row>
    <row r="25" spans="1:68" s="71" customFormat="1" ht="27.95" customHeight="1" x14ac:dyDescent="0.3">
      <c r="A25" s="780"/>
      <c r="B25" s="86"/>
      <c r="C25" s="86" t="s">
        <v>479</v>
      </c>
      <c r="D25" s="434">
        <v>23807646</v>
      </c>
      <c r="E25" s="434"/>
      <c r="F25" s="434">
        <v>6057818</v>
      </c>
      <c r="G25" s="434">
        <v>123000</v>
      </c>
      <c r="H25" s="434">
        <v>7897700</v>
      </c>
      <c r="I25" s="434">
        <v>0</v>
      </c>
      <c r="J25" s="434">
        <v>12504588</v>
      </c>
      <c r="K25" s="434"/>
      <c r="L25" s="434">
        <v>10423558</v>
      </c>
      <c r="M25" s="434">
        <v>0</v>
      </c>
      <c r="N25" s="434">
        <v>0</v>
      </c>
      <c r="O25" s="434">
        <v>47990100</v>
      </c>
      <c r="P25" s="434">
        <v>163700</v>
      </c>
      <c r="Q25" s="434">
        <v>43975745</v>
      </c>
      <c r="R25" s="434"/>
      <c r="S25" s="434">
        <v>343325</v>
      </c>
      <c r="T25" s="434"/>
      <c r="U25" s="434">
        <v>7701841</v>
      </c>
      <c r="V25" s="434">
        <v>6703000</v>
      </c>
      <c r="W25" s="434">
        <v>7294200</v>
      </c>
      <c r="X25" s="434">
        <v>11565600</v>
      </c>
      <c r="Y25" s="434">
        <v>10238159</v>
      </c>
      <c r="Z25" s="434">
        <v>0</v>
      </c>
      <c r="AA25" s="434">
        <v>2223590</v>
      </c>
      <c r="AB25" s="434">
        <v>13265465</v>
      </c>
      <c r="AC25" s="434"/>
      <c r="AD25" s="434">
        <v>2232000</v>
      </c>
      <c r="AE25" s="434"/>
      <c r="AF25" s="434"/>
      <c r="AG25" s="434">
        <v>249790</v>
      </c>
      <c r="AH25" s="434">
        <v>802854</v>
      </c>
      <c r="AI25" s="434">
        <v>0</v>
      </c>
      <c r="AJ25" s="434">
        <v>20499768</v>
      </c>
      <c r="AK25" s="434">
        <v>12281194</v>
      </c>
      <c r="AL25" s="434">
        <v>9601200</v>
      </c>
      <c r="AM25" s="434">
        <v>54269214</v>
      </c>
      <c r="AN25" s="434">
        <v>13869920</v>
      </c>
      <c r="AO25" s="434">
        <v>12818386</v>
      </c>
      <c r="AP25" s="434"/>
      <c r="AQ25" s="434">
        <v>12497826</v>
      </c>
      <c r="AR25" s="434">
        <v>0</v>
      </c>
      <c r="AS25" s="434">
        <v>17240279</v>
      </c>
      <c r="AT25" s="434">
        <v>10709800</v>
      </c>
      <c r="AU25" s="434"/>
      <c r="AV25" s="434"/>
      <c r="AW25" s="434"/>
      <c r="AX25" s="434">
        <v>0</v>
      </c>
      <c r="AY25" s="434">
        <v>6291726</v>
      </c>
      <c r="AZ25" s="434">
        <v>3630300</v>
      </c>
      <c r="BA25" s="434">
        <v>12943456</v>
      </c>
      <c r="BB25" s="434">
        <v>12119800</v>
      </c>
      <c r="BC25" s="434">
        <v>10314550</v>
      </c>
      <c r="BD25" s="434">
        <v>18182792</v>
      </c>
      <c r="BE25" s="434">
        <v>11855103</v>
      </c>
      <c r="BF25" s="434">
        <v>0</v>
      </c>
      <c r="BG25" s="434">
        <v>14755700</v>
      </c>
      <c r="BH25" s="434">
        <v>5280000</v>
      </c>
      <c r="BI25" s="434">
        <v>13446542</v>
      </c>
      <c r="BJ25" s="434">
        <v>23924040</v>
      </c>
      <c r="BK25" s="434">
        <v>9692354</v>
      </c>
      <c r="BL25" s="434"/>
      <c r="BM25" s="434"/>
      <c r="BN25" s="434">
        <v>5603120</v>
      </c>
      <c r="BO25" s="80"/>
      <c r="BP25" s="70"/>
    </row>
    <row r="26" spans="1:68" s="71" customFormat="1" ht="27.95" customHeight="1" x14ac:dyDescent="0.3">
      <c r="A26" s="780"/>
      <c r="B26" s="86"/>
      <c r="C26" s="86" t="s">
        <v>480</v>
      </c>
      <c r="D26" s="434">
        <v>33809316</v>
      </c>
      <c r="E26" s="434"/>
      <c r="F26" s="434">
        <v>7600906</v>
      </c>
      <c r="G26" s="434">
        <v>3057897</v>
      </c>
      <c r="H26" s="434">
        <v>7467984</v>
      </c>
      <c r="I26" s="434">
        <v>18019286</v>
      </c>
      <c r="J26" s="434">
        <v>8940404</v>
      </c>
      <c r="K26" s="434"/>
      <c r="L26" s="434">
        <v>8095362</v>
      </c>
      <c r="M26" s="434">
        <v>8057253</v>
      </c>
      <c r="N26" s="434">
        <v>0</v>
      </c>
      <c r="O26" s="434">
        <v>43883066</v>
      </c>
      <c r="P26" s="434">
        <v>1826644</v>
      </c>
      <c r="Q26" s="434">
        <v>24693029</v>
      </c>
      <c r="R26" s="434"/>
      <c r="S26" s="434">
        <v>3984703</v>
      </c>
      <c r="T26" s="434"/>
      <c r="U26" s="434">
        <v>10531086</v>
      </c>
      <c r="V26" s="434">
        <v>7405169</v>
      </c>
      <c r="W26" s="434">
        <v>9410682</v>
      </c>
      <c r="X26" s="434">
        <v>15603490</v>
      </c>
      <c r="Y26" s="434">
        <v>9178200</v>
      </c>
      <c r="Z26" s="434">
        <v>0</v>
      </c>
      <c r="AA26" s="434">
        <v>4089129</v>
      </c>
      <c r="AB26" s="434">
        <v>17023097</v>
      </c>
      <c r="AC26" s="434"/>
      <c r="AD26" s="434">
        <v>6418795</v>
      </c>
      <c r="AE26" s="434"/>
      <c r="AF26" s="434"/>
      <c r="AG26" s="434">
        <v>718710</v>
      </c>
      <c r="AH26" s="434">
        <v>930260</v>
      </c>
      <c r="AI26" s="434">
        <v>9332065</v>
      </c>
      <c r="AJ26" s="434">
        <v>14115988</v>
      </c>
      <c r="AK26" s="434">
        <v>11661144</v>
      </c>
      <c r="AL26" s="434">
        <v>9935249</v>
      </c>
      <c r="AM26" s="434">
        <v>45581212</v>
      </c>
      <c r="AN26" s="434">
        <v>13265662</v>
      </c>
      <c r="AO26" s="434">
        <v>17922027</v>
      </c>
      <c r="AP26" s="434"/>
      <c r="AQ26" s="434">
        <v>30267257</v>
      </c>
      <c r="AR26" s="434">
        <v>60593905</v>
      </c>
      <c r="AS26" s="434">
        <v>19090774</v>
      </c>
      <c r="AT26" s="434">
        <v>13580387</v>
      </c>
      <c r="AU26" s="434"/>
      <c r="AV26" s="434"/>
      <c r="AW26" s="434"/>
      <c r="AX26" s="434">
        <v>0</v>
      </c>
      <c r="AY26" s="434">
        <v>64188807</v>
      </c>
      <c r="AZ26" s="434">
        <v>10457408</v>
      </c>
      <c r="BA26" s="434">
        <v>17132783</v>
      </c>
      <c r="BB26" s="434">
        <v>12131693</v>
      </c>
      <c r="BC26" s="434">
        <v>12301222</v>
      </c>
      <c r="BD26" s="434">
        <v>14406528</v>
      </c>
      <c r="BE26" s="434">
        <v>9021489</v>
      </c>
      <c r="BF26" s="434">
        <v>6954633</v>
      </c>
      <c r="BG26" s="434">
        <v>6907628</v>
      </c>
      <c r="BH26" s="434">
        <v>4528268</v>
      </c>
      <c r="BI26" s="434">
        <v>13809981</v>
      </c>
      <c r="BJ26" s="434">
        <v>55013254</v>
      </c>
      <c r="BK26" s="434">
        <v>6843279</v>
      </c>
      <c r="BL26" s="434"/>
      <c r="BM26" s="434"/>
      <c r="BN26" s="434">
        <v>10716542</v>
      </c>
      <c r="BO26" s="80"/>
      <c r="BP26" s="70"/>
    </row>
    <row r="27" spans="1:68" s="71" customFormat="1" ht="27.95" customHeight="1" x14ac:dyDescent="0.3">
      <c r="A27" s="780"/>
      <c r="B27" s="86"/>
      <c r="C27" s="86" t="s">
        <v>481</v>
      </c>
      <c r="D27" s="434">
        <v>41386522</v>
      </c>
      <c r="E27" s="434"/>
      <c r="F27" s="434">
        <v>7020006</v>
      </c>
      <c r="G27" s="434">
        <v>6992564</v>
      </c>
      <c r="H27" s="434">
        <v>10732660</v>
      </c>
      <c r="I27" s="434">
        <v>22955800</v>
      </c>
      <c r="J27" s="434">
        <v>11239584</v>
      </c>
      <c r="K27" s="434"/>
      <c r="L27" s="434">
        <v>18554244</v>
      </c>
      <c r="M27" s="434">
        <v>13431552</v>
      </c>
      <c r="N27" s="434">
        <v>86184530</v>
      </c>
      <c r="O27" s="434">
        <v>64414066</v>
      </c>
      <c r="P27" s="434">
        <v>2889352</v>
      </c>
      <c r="Q27" s="434">
        <v>52795445</v>
      </c>
      <c r="R27" s="434"/>
      <c r="S27" s="434">
        <v>6039439</v>
      </c>
      <c r="T27" s="434"/>
      <c r="U27" s="434">
        <v>30173586</v>
      </c>
      <c r="V27" s="434">
        <v>6474633</v>
      </c>
      <c r="W27" s="434">
        <v>11059410</v>
      </c>
      <c r="X27" s="434">
        <v>17402160</v>
      </c>
      <c r="Y27" s="434">
        <v>21267304</v>
      </c>
      <c r="Z27" s="434">
        <v>909295672</v>
      </c>
      <c r="AA27" s="434">
        <v>9709698</v>
      </c>
      <c r="AB27" s="434">
        <v>12497939</v>
      </c>
      <c r="AC27" s="434"/>
      <c r="AD27" s="434">
        <v>6808032</v>
      </c>
      <c r="AE27" s="434"/>
      <c r="AF27" s="434"/>
      <c r="AG27" s="434">
        <v>6600</v>
      </c>
      <c r="AH27" s="434">
        <v>31200</v>
      </c>
      <c r="AI27" s="434">
        <v>29292048</v>
      </c>
      <c r="AJ27" s="434">
        <v>10014598</v>
      </c>
      <c r="AK27" s="434">
        <v>10427120</v>
      </c>
      <c r="AL27" s="434">
        <v>10988076</v>
      </c>
      <c r="AM27" s="434">
        <v>35916786</v>
      </c>
      <c r="AN27" s="434">
        <v>13937531</v>
      </c>
      <c r="AO27" s="434">
        <v>10529028</v>
      </c>
      <c r="AP27" s="434"/>
      <c r="AQ27" s="434">
        <v>29686362</v>
      </c>
      <c r="AR27" s="434">
        <v>48790213</v>
      </c>
      <c r="AS27" s="434">
        <v>18984800</v>
      </c>
      <c r="AT27" s="434">
        <v>17512092</v>
      </c>
      <c r="AU27" s="434"/>
      <c r="AV27" s="434"/>
      <c r="AW27" s="434"/>
      <c r="AX27" s="434">
        <v>13878060</v>
      </c>
      <c r="AY27" s="434">
        <v>29544222</v>
      </c>
      <c r="AZ27" s="434">
        <v>7744806</v>
      </c>
      <c r="BA27" s="434">
        <v>12782224</v>
      </c>
      <c r="BB27" s="434">
        <v>16057390</v>
      </c>
      <c r="BC27" s="434">
        <v>5636632</v>
      </c>
      <c r="BD27" s="434">
        <v>15047122</v>
      </c>
      <c r="BE27" s="434">
        <v>6472000</v>
      </c>
      <c r="BF27" s="434">
        <v>8623862</v>
      </c>
      <c r="BG27" s="434">
        <v>14549462</v>
      </c>
      <c r="BH27" s="434">
        <v>8138218</v>
      </c>
      <c r="BI27" s="434">
        <v>14535400</v>
      </c>
      <c r="BJ27" s="434">
        <v>33690000</v>
      </c>
      <c r="BK27" s="434">
        <v>11652534</v>
      </c>
      <c r="BL27" s="434"/>
      <c r="BM27" s="434"/>
      <c r="BN27" s="434">
        <v>8490398</v>
      </c>
      <c r="BO27" s="80"/>
      <c r="BP27" s="70"/>
    </row>
    <row r="28" spans="1:68" s="71" customFormat="1" ht="27.95" customHeight="1" x14ac:dyDescent="0.3">
      <c r="A28" s="780"/>
      <c r="B28" s="86"/>
      <c r="C28" s="86" t="s">
        <v>482</v>
      </c>
      <c r="D28" s="434">
        <v>459718</v>
      </c>
      <c r="E28" s="434"/>
      <c r="F28" s="434">
        <v>138695</v>
      </c>
      <c r="G28" s="434">
        <v>111727</v>
      </c>
      <c r="H28" s="434">
        <v>152875</v>
      </c>
      <c r="I28" s="434">
        <v>551549</v>
      </c>
      <c r="J28" s="434">
        <v>194976</v>
      </c>
      <c r="K28" s="434"/>
      <c r="L28" s="434">
        <v>201843</v>
      </c>
      <c r="M28" s="434">
        <v>271953</v>
      </c>
      <c r="N28" s="434">
        <v>2950927</v>
      </c>
      <c r="O28" s="434">
        <v>910692</v>
      </c>
      <c r="P28" s="434">
        <v>55019</v>
      </c>
      <c r="Q28" s="434">
        <v>563175</v>
      </c>
      <c r="R28" s="434"/>
      <c r="S28" s="434">
        <v>145672</v>
      </c>
      <c r="T28" s="434"/>
      <c r="U28" s="434">
        <v>234623</v>
      </c>
      <c r="V28" s="434">
        <v>160222</v>
      </c>
      <c r="W28" s="434">
        <v>203794</v>
      </c>
      <c r="X28" s="434">
        <v>309754</v>
      </c>
      <c r="Y28" s="434">
        <v>77878</v>
      </c>
      <c r="Z28" s="434">
        <v>0</v>
      </c>
      <c r="AA28" s="434">
        <v>183540</v>
      </c>
      <c r="AB28" s="434">
        <v>575526</v>
      </c>
      <c r="AC28" s="434"/>
      <c r="AD28" s="434">
        <v>37834</v>
      </c>
      <c r="AE28" s="434"/>
      <c r="AF28" s="434"/>
      <c r="AG28" s="434">
        <v>11907</v>
      </c>
      <c r="AH28" s="434">
        <v>6953</v>
      </c>
      <c r="AI28" s="434">
        <v>1507778</v>
      </c>
      <c r="AJ28" s="434">
        <v>267231</v>
      </c>
      <c r="AK28" s="434">
        <v>267760</v>
      </c>
      <c r="AL28" s="434">
        <v>231843</v>
      </c>
      <c r="AM28" s="434">
        <v>822936</v>
      </c>
      <c r="AN28" s="434">
        <v>314997</v>
      </c>
      <c r="AO28" s="434">
        <v>391848</v>
      </c>
      <c r="AP28" s="434"/>
      <c r="AQ28" s="434">
        <v>625683</v>
      </c>
      <c r="AR28" s="434">
        <v>1322177</v>
      </c>
      <c r="AS28" s="434">
        <v>261997</v>
      </c>
      <c r="AT28" s="434">
        <v>328935</v>
      </c>
      <c r="AU28" s="434"/>
      <c r="AV28" s="434"/>
      <c r="AW28" s="434"/>
      <c r="AX28" s="434">
        <v>310380</v>
      </c>
      <c r="AY28" s="434">
        <v>1118233</v>
      </c>
      <c r="AZ28" s="434">
        <v>891974</v>
      </c>
      <c r="BA28" s="434">
        <v>341465</v>
      </c>
      <c r="BB28" s="434">
        <v>277813</v>
      </c>
      <c r="BC28" s="434">
        <v>181765</v>
      </c>
      <c r="BD28" s="434">
        <v>396965</v>
      </c>
      <c r="BE28" s="434">
        <v>235541</v>
      </c>
      <c r="BF28" s="434">
        <v>125541</v>
      </c>
      <c r="BG28" s="434">
        <v>188196</v>
      </c>
      <c r="BH28" s="434">
        <v>137385</v>
      </c>
      <c r="BI28" s="434">
        <v>282479</v>
      </c>
      <c r="BJ28" s="434">
        <v>620922</v>
      </c>
      <c r="BK28" s="434">
        <v>126606</v>
      </c>
      <c r="BL28" s="434"/>
      <c r="BM28" s="434"/>
      <c r="BN28" s="434">
        <v>125881</v>
      </c>
      <c r="BO28" s="80"/>
      <c r="BP28" s="70"/>
    </row>
    <row r="29" spans="1:68" s="71" customFormat="1" ht="27.95" customHeight="1" x14ac:dyDescent="0.3">
      <c r="A29" s="780"/>
      <c r="B29" s="86"/>
      <c r="C29" s="86" t="s">
        <v>483</v>
      </c>
      <c r="D29" s="434">
        <v>12372357</v>
      </c>
      <c r="E29" s="434"/>
      <c r="F29" s="434">
        <v>2017908</v>
      </c>
      <c r="G29" s="434">
        <v>188000</v>
      </c>
      <c r="H29" s="434">
        <v>13153880</v>
      </c>
      <c r="I29" s="434">
        <v>12898228</v>
      </c>
      <c r="J29" s="434">
        <v>1829354</v>
      </c>
      <c r="K29" s="434"/>
      <c r="L29" s="434">
        <v>10032902</v>
      </c>
      <c r="M29" s="434">
        <v>0</v>
      </c>
      <c r="N29" s="434">
        <v>0</v>
      </c>
      <c r="O29" s="434">
        <v>48432834</v>
      </c>
      <c r="P29" s="434">
        <v>2018000</v>
      </c>
      <c r="Q29" s="434">
        <v>18936416</v>
      </c>
      <c r="R29" s="434"/>
      <c r="S29" s="434">
        <v>4969800</v>
      </c>
      <c r="T29" s="434"/>
      <c r="U29" s="434">
        <v>10524229</v>
      </c>
      <c r="V29" s="434">
        <v>13890462</v>
      </c>
      <c r="W29" s="434">
        <v>7666000</v>
      </c>
      <c r="X29" s="434">
        <v>7186400</v>
      </c>
      <c r="Y29" s="434">
        <v>3826048</v>
      </c>
      <c r="Z29" s="434">
        <v>0</v>
      </c>
      <c r="AA29" s="434">
        <v>3502285</v>
      </c>
      <c r="AB29" s="434">
        <v>2689266</v>
      </c>
      <c r="AC29" s="434"/>
      <c r="AD29" s="434">
        <v>10641000</v>
      </c>
      <c r="AE29" s="434"/>
      <c r="AF29" s="434"/>
      <c r="AG29" s="434">
        <v>0</v>
      </c>
      <c r="AH29" s="434">
        <v>0</v>
      </c>
      <c r="AI29" s="434">
        <v>227000</v>
      </c>
      <c r="AJ29" s="434">
        <v>11479373</v>
      </c>
      <c r="AK29" s="434">
        <v>3427373</v>
      </c>
      <c r="AL29" s="434">
        <v>6691813</v>
      </c>
      <c r="AM29" s="434">
        <v>3666649</v>
      </c>
      <c r="AN29" s="434">
        <v>9732872</v>
      </c>
      <c r="AO29" s="434">
        <v>3060824</v>
      </c>
      <c r="AP29" s="434"/>
      <c r="AQ29" s="434">
        <v>4883315</v>
      </c>
      <c r="AR29" s="434">
        <v>72668141</v>
      </c>
      <c r="AS29" s="434">
        <v>14906975</v>
      </c>
      <c r="AT29" s="434">
        <v>17386500</v>
      </c>
      <c r="AU29" s="434"/>
      <c r="AV29" s="434"/>
      <c r="AW29" s="434"/>
      <c r="AX29" s="434">
        <v>274000</v>
      </c>
      <c r="AY29" s="434">
        <v>12493048</v>
      </c>
      <c r="AZ29" s="434">
        <v>375495</v>
      </c>
      <c r="BA29" s="434">
        <v>50004908</v>
      </c>
      <c r="BB29" s="434">
        <v>6644061</v>
      </c>
      <c r="BC29" s="434">
        <v>15818120</v>
      </c>
      <c r="BD29" s="434">
        <v>28848051</v>
      </c>
      <c r="BE29" s="434">
        <v>14120960</v>
      </c>
      <c r="BF29" s="434">
        <v>0</v>
      </c>
      <c r="BG29" s="434">
        <v>8247113</v>
      </c>
      <c r="BH29" s="434">
        <v>7548884</v>
      </c>
      <c r="BI29" s="434">
        <v>17760095</v>
      </c>
      <c r="BJ29" s="434">
        <v>9472793</v>
      </c>
      <c r="BK29" s="434">
        <v>9201308</v>
      </c>
      <c r="BL29" s="434"/>
      <c r="BM29" s="434"/>
      <c r="BN29" s="434">
        <v>2909800</v>
      </c>
      <c r="BO29" s="80"/>
      <c r="BP29" s="70"/>
    </row>
    <row r="30" spans="1:68" s="71" customFormat="1" ht="27.95" customHeight="1" x14ac:dyDescent="0.3">
      <c r="A30" s="780"/>
      <c r="B30" s="86"/>
      <c r="C30" s="86" t="s">
        <v>484</v>
      </c>
      <c r="D30" s="434">
        <v>9114860</v>
      </c>
      <c r="E30" s="434"/>
      <c r="F30" s="434">
        <v>1962510</v>
      </c>
      <c r="G30" s="434">
        <v>3103085</v>
      </c>
      <c r="H30" s="434">
        <v>3010429</v>
      </c>
      <c r="I30" s="434">
        <v>7211650</v>
      </c>
      <c r="J30" s="434">
        <v>3467743</v>
      </c>
      <c r="K30" s="434"/>
      <c r="L30" s="434">
        <v>3990647</v>
      </c>
      <c r="M30" s="434">
        <v>1200000</v>
      </c>
      <c r="N30" s="434">
        <v>1500000</v>
      </c>
      <c r="O30" s="434">
        <v>12057426</v>
      </c>
      <c r="P30" s="434">
        <v>1020000</v>
      </c>
      <c r="Q30" s="434">
        <v>13921399</v>
      </c>
      <c r="R30" s="434"/>
      <c r="S30" s="434">
        <v>1434280</v>
      </c>
      <c r="T30" s="434"/>
      <c r="U30" s="434">
        <v>5943269</v>
      </c>
      <c r="V30" s="434">
        <v>4366383</v>
      </c>
      <c r="W30" s="434">
        <v>3630000</v>
      </c>
      <c r="X30" s="434">
        <v>4841000</v>
      </c>
      <c r="Y30" s="434">
        <v>2639925</v>
      </c>
      <c r="Z30" s="434">
        <v>0</v>
      </c>
      <c r="AA30" s="434">
        <v>2819097</v>
      </c>
      <c r="AB30" s="434">
        <v>3642105</v>
      </c>
      <c r="AC30" s="434"/>
      <c r="AD30" s="434">
        <v>2391000</v>
      </c>
      <c r="AE30" s="434"/>
      <c r="AF30" s="434"/>
      <c r="AG30" s="434">
        <v>325000</v>
      </c>
      <c r="AH30" s="434">
        <v>265967</v>
      </c>
      <c r="AI30" s="434">
        <v>6322000</v>
      </c>
      <c r="AJ30" s="434">
        <v>3571917</v>
      </c>
      <c r="AK30" s="434">
        <v>3023900</v>
      </c>
      <c r="AL30" s="434">
        <v>2270529</v>
      </c>
      <c r="AM30" s="434">
        <v>8231222</v>
      </c>
      <c r="AN30" s="434">
        <v>3530031</v>
      </c>
      <c r="AO30" s="434">
        <v>4221510</v>
      </c>
      <c r="AP30" s="434"/>
      <c r="AQ30" s="434">
        <v>8353192</v>
      </c>
      <c r="AR30" s="434">
        <v>23788153</v>
      </c>
      <c r="AS30" s="434">
        <v>5931420</v>
      </c>
      <c r="AT30" s="434">
        <v>5721000</v>
      </c>
      <c r="AU30" s="434"/>
      <c r="AV30" s="434"/>
      <c r="AW30" s="434"/>
      <c r="AX30" s="434">
        <v>1350000</v>
      </c>
      <c r="AY30" s="434">
        <v>1789836</v>
      </c>
      <c r="AZ30" s="434">
        <v>2592000</v>
      </c>
      <c r="BA30" s="434">
        <v>5822931</v>
      </c>
      <c r="BB30" s="434">
        <v>3881087</v>
      </c>
      <c r="BC30" s="434">
        <v>2612298</v>
      </c>
      <c r="BD30" s="434">
        <v>5563100</v>
      </c>
      <c r="BE30" s="434">
        <v>3500039</v>
      </c>
      <c r="BF30" s="434">
        <v>3049288</v>
      </c>
      <c r="BG30" s="434">
        <v>1201868</v>
      </c>
      <c r="BH30" s="434">
        <v>2130550</v>
      </c>
      <c r="BI30" s="434">
        <v>3338270</v>
      </c>
      <c r="BJ30" s="434">
        <v>8056786</v>
      </c>
      <c r="BK30" s="434">
        <v>3086571</v>
      </c>
      <c r="BL30" s="434"/>
      <c r="BM30" s="434"/>
      <c r="BN30" s="434">
        <v>4250000</v>
      </c>
      <c r="BO30" s="80"/>
      <c r="BP30" s="70"/>
    </row>
    <row r="31" spans="1:68" s="71" customFormat="1" ht="27.95" customHeight="1" x14ac:dyDescent="0.3">
      <c r="A31" s="780"/>
      <c r="B31" s="86"/>
      <c r="C31" s="86" t="s">
        <v>485</v>
      </c>
      <c r="D31" s="434">
        <v>0</v>
      </c>
      <c r="E31" s="434"/>
      <c r="F31" s="434">
        <v>0</v>
      </c>
      <c r="G31" s="434">
        <v>28818501</v>
      </c>
      <c r="H31" s="434">
        <v>0</v>
      </c>
      <c r="I31" s="434">
        <v>74231542</v>
      </c>
      <c r="J31" s="434">
        <v>0</v>
      </c>
      <c r="K31" s="434"/>
      <c r="L31" s="434">
        <v>0</v>
      </c>
      <c r="M31" s="434">
        <v>43464972</v>
      </c>
      <c r="N31" s="434">
        <v>18073246</v>
      </c>
      <c r="O31" s="434">
        <v>0</v>
      </c>
      <c r="P31" s="434">
        <v>6740840</v>
      </c>
      <c r="Q31" s="434">
        <v>0</v>
      </c>
      <c r="R31" s="434"/>
      <c r="S31" s="434">
        <v>4812000</v>
      </c>
      <c r="T31" s="434"/>
      <c r="U31" s="434">
        <v>0</v>
      </c>
      <c r="V31" s="434">
        <v>0</v>
      </c>
      <c r="W31" s="434">
        <v>0</v>
      </c>
      <c r="X31" s="434">
        <v>0</v>
      </c>
      <c r="Y31" s="434">
        <v>0</v>
      </c>
      <c r="Z31" s="434">
        <v>0</v>
      </c>
      <c r="AA31" s="434">
        <v>13449258</v>
      </c>
      <c r="AB31" s="434">
        <v>981285</v>
      </c>
      <c r="AC31" s="434"/>
      <c r="AD31" s="434">
        <v>0</v>
      </c>
      <c r="AE31" s="434"/>
      <c r="AF31" s="434"/>
      <c r="AG31" s="434">
        <v>0</v>
      </c>
      <c r="AH31" s="434">
        <v>0</v>
      </c>
      <c r="AI31" s="434">
        <v>79427400</v>
      </c>
      <c r="AJ31" s="434">
        <v>0</v>
      </c>
      <c r="AK31" s="434">
        <v>0</v>
      </c>
      <c r="AL31" s="434">
        <v>0</v>
      </c>
      <c r="AM31" s="434">
        <v>0</v>
      </c>
      <c r="AN31" s="434">
        <v>0</v>
      </c>
      <c r="AO31" s="434">
        <v>0</v>
      </c>
      <c r="AP31" s="434"/>
      <c r="AQ31" s="434">
        <v>77783334</v>
      </c>
      <c r="AR31" s="434">
        <v>89285304</v>
      </c>
      <c r="AS31" s="434">
        <v>0</v>
      </c>
      <c r="AT31" s="434">
        <v>0</v>
      </c>
      <c r="AU31" s="434"/>
      <c r="AV31" s="434"/>
      <c r="AW31" s="434"/>
      <c r="AX31" s="434">
        <v>0</v>
      </c>
      <c r="AY31" s="434">
        <v>0</v>
      </c>
      <c r="AZ31" s="434">
        <v>17547873</v>
      </c>
      <c r="BA31" s="434">
        <v>0</v>
      </c>
      <c r="BB31" s="434">
        <v>0</v>
      </c>
      <c r="BC31" s="434">
        <v>0</v>
      </c>
      <c r="BD31" s="434">
        <v>0</v>
      </c>
      <c r="BE31" s="434">
        <v>0</v>
      </c>
      <c r="BF31" s="434">
        <v>17925120</v>
      </c>
      <c r="BG31" s="434">
        <v>0</v>
      </c>
      <c r="BH31" s="434">
        <v>0</v>
      </c>
      <c r="BI31" s="434">
        <v>0</v>
      </c>
      <c r="BJ31" s="434">
        <v>0</v>
      </c>
      <c r="BK31" s="434">
        <v>0</v>
      </c>
      <c r="BL31" s="434"/>
      <c r="BM31" s="434"/>
      <c r="BN31" s="434">
        <v>0</v>
      </c>
      <c r="BO31" s="80"/>
      <c r="BP31" s="70"/>
    </row>
    <row r="32" spans="1:68" s="71" customFormat="1" ht="27.95" customHeight="1" x14ac:dyDescent="0.3">
      <c r="A32" s="780"/>
      <c r="B32" s="86"/>
      <c r="C32" s="86" t="s">
        <v>486</v>
      </c>
      <c r="D32" s="434">
        <v>4520399</v>
      </c>
      <c r="E32" s="434"/>
      <c r="F32" s="434">
        <v>316379</v>
      </c>
      <c r="G32" s="434">
        <v>2286107</v>
      </c>
      <c r="H32" s="434">
        <v>186177</v>
      </c>
      <c r="I32" s="434">
        <v>10095272</v>
      </c>
      <c r="J32" s="434">
        <v>200000</v>
      </c>
      <c r="K32" s="434"/>
      <c r="L32" s="434">
        <v>1626969</v>
      </c>
      <c r="M32" s="434">
        <v>0</v>
      </c>
      <c r="N32" s="434">
        <v>0</v>
      </c>
      <c r="O32" s="434">
        <v>6809071</v>
      </c>
      <c r="P32" s="434">
        <v>0</v>
      </c>
      <c r="Q32" s="434">
        <v>1863837</v>
      </c>
      <c r="R32" s="434"/>
      <c r="S32" s="434">
        <v>179492</v>
      </c>
      <c r="T32" s="434"/>
      <c r="U32" s="434">
        <v>5058058</v>
      </c>
      <c r="V32" s="434">
        <v>32683428</v>
      </c>
      <c r="W32" s="434">
        <v>1694515</v>
      </c>
      <c r="X32" s="434">
        <v>4590698</v>
      </c>
      <c r="Y32" s="434">
        <v>558598</v>
      </c>
      <c r="Z32" s="434">
        <v>0</v>
      </c>
      <c r="AA32" s="434">
        <v>276200</v>
      </c>
      <c r="AB32" s="434">
        <v>819458</v>
      </c>
      <c r="AC32" s="434"/>
      <c r="AD32" s="434">
        <v>972194</v>
      </c>
      <c r="AE32" s="434"/>
      <c r="AF32" s="434"/>
      <c r="AG32" s="434">
        <v>2085968</v>
      </c>
      <c r="AH32" s="434">
        <v>0</v>
      </c>
      <c r="AI32" s="434">
        <v>24050</v>
      </c>
      <c r="AJ32" s="434">
        <v>1646700</v>
      </c>
      <c r="AK32" s="434">
        <v>1305310</v>
      </c>
      <c r="AL32" s="434">
        <v>392889</v>
      </c>
      <c r="AM32" s="434">
        <v>967899</v>
      </c>
      <c r="AN32" s="434">
        <v>737826</v>
      </c>
      <c r="AO32" s="434">
        <v>2314587</v>
      </c>
      <c r="AP32" s="434"/>
      <c r="AQ32" s="434">
        <v>4945999</v>
      </c>
      <c r="AR32" s="434">
        <v>12537276</v>
      </c>
      <c r="AS32" s="434">
        <v>2242050</v>
      </c>
      <c r="AT32" s="434">
        <v>1876950</v>
      </c>
      <c r="AU32" s="434"/>
      <c r="AV32" s="434"/>
      <c r="AW32" s="434"/>
      <c r="AX32" s="434">
        <v>41113</v>
      </c>
      <c r="AY32" s="434">
        <v>20867959</v>
      </c>
      <c r="AZ32" s="434">
        <v>1510900</v>
      </c>
      <c r="BA32" s="434">
        <v>567862</v>
      </c>
      <c r="BB32" s="434">
        <v>668230</v>
      </c>
      <c r="BC32" s="434">
        <v>1026364</v>
      </c>
      <c r="BD32" s="434">
        <v>1054938</v>
      </c>
      <c r="BE32" s="434">
        <v>497300</v>
      </c>
      <c r="BF32" s="434">
        <v>900000</v>
      </c>
      <c r="BG32" s="434">
        <v>3094395</v>
      </c>
      <c r="BH32" s="434">
        <v>313002</v>
      </c>
      <c r="BI32" s="434">
        <v>1551420</v>
      </c>
      <c r="BJ32" s="434">
        <v>4554390</v>
      </c>
      <c r="BK32" s="434">
        <v>1651656</v>
      </c>
      <c r="BL32" s="434"/>
      <c r="BM32" s="434"/>
      <c r="BN32" s="434">
        <v>309410</v>
      </c>
      <c r="BO32" s="80"/>
      <c r="BP32" s="70"/>
    </row>
    <row r="33" spans="1:68" s="71" customFormat="1" ht="27.95" customHeight="1" x14ac:dyDescent="0.3">
      <c r="A33" s="780"/>
      <c r="B33" s="86" t="s">
        <v>509</v>
      </c>
      <c r="C33" s="86"/>
      <c r="D33" s="434">
        <v>237173885</v>
      </c>
      <c r="E33" s="434">
        <v>62770553</v>
      </c>
      <c r="F33" s="434">
        <v>66298623</v>
      </c>
      <c r="G33" s="434">
        <v>61744977</v>
      </c>
      <c r="H33" s="434">
        <v>53693285</v>
      </c>
      <c r="I33" s="434">
        <v>239160876</v>
      </c>
      <c r="J33" s="434">
        <v>80862224</v>
      </c>
      <c r="K33" s="434">
        <v>61380650</v>
      </c>
      <c r="L33" s="434">
        <v>109949649</v>
      </c>
      <c r="M33" s="434">
        <v>116197629</v>
      </c>
      <c r="N33" s="434">
        <v>246669479</v>
      </c>
      <c r="O33" s="434">
        <v>332700314</v>
      </c>
      <c r="P33" s="434">
        <v>22544864</v>
      </c>
      <c r="Q33" s="434">
        <v>333663050</v>
      </c>
      <c r="R33" s="434">
        <v>61470188</v>
      </c>
      <c r="S33" s="434">
        <v>27161340</v>
      </c>
      <c r="T33" s="434">
        <v>118692627</v>
      </c>
      <c r="U33" s="434">
        <v>179488172</v>
      </c>
      <c r="V33" s="434">
        <v>141974649</v>
      </c>
      <c r="W33" s="434">
        <v>140907823</v>
      </c>
      <c r="X33" s="434">
        <v>201150222</v>
      </c>
      <c r="Y33" s="434">
        <v>66315699</v>
      </c>
      <c r="Z33" s="434">
        <v>671704328</v>
      </c>
      <c r="AA33" s="434">
        <v>76546420</v>
      </c>
      <c r="AB33" s="434">
        <v>127807578</v>
      </c>
      <c r="AC33" s="434">
        <v>281357220</v>
      </c>
      <c r="AD33" s="434">
        <v>54391925</v>
      </c>
      <c r="AE33" s="434">
        <v>47384807</v>
      </c>
      <c r="AF33" s="434">
        <v>51828631</v>
      </c>
      <c r="AG33" s="434">
        <v>15657906</v>
      </c>
      <c r="AH33" s="434">
        <v>6990618</v>
      </c>
      <c r="AI33" s="434">
        <v>113422830</v>
      </c>
      <c r="AJ33" s="434">
        <v>64228700</v>
      </c>
      <c r="AK33" s="434">
        <v>79933918</v>
      </c>
      <c r="AL33" s="434">
        <v>61052456</v>
      </c>
      <c r="AM33" s="434">
        <v>264490056</v>
      </c>
      <c r="AN33" s="434">
        <v>122839981</v>
      </c>
      <c r="AO33" s="434">
        <v>94650052</v>
      </c>
      <c r="AP33" s="434">
        <v>175526425</v>
      </c>
      <c r="AQ33" s="434">
        <v>160416046</v>
      </c>
      <c r="AR33" s="434">
        <v>708570460</v>
      </c>
      <c r="AS33" s="434">
        <v>220097958</v>
      </c>
      <c r="AT33" s="434">
        <v>199872364</v>
      </c>
      <c r="AU33" s="434">
        <v>507461485</v>
      </c>
      <c r="AV33" s="434">
        <v>72740625</v>
      </c>
      <c r="AW33" s="434">
        <v>145092007</v>
      </c>
      <c r="AX33" s="434">
        <v>111142723</v>
      </c>
      <c r="AY33" s="434">
        <v>359527097</v>
      </c>
      <c r="AZ33" s="434">
        <v>81409486</v>
      </c>
      <c r="BA33" s="434">
        <v>60366311</v>
      </c>
      <c r="BB33" s="434">
        <v>97796554</v>
      </c>
      <c r="BC33" s="434">
        <v>48235184</v>
      </c>
      <c r="BD33" s="434">
        <v>103775444</v>
      </c>
      <c r="BE33" s="434">
        <v>66430458</v>
      </c>
      <c r="BF33" s="434">
        <v>66099645</v>
      </c>
      <c r="BG33" s="434">
        <v>12073201</v>
      </c>
      <c r="BH33" s="434">
        <v>52896227</v>
      </c>
      <c r="BI33" s="434">
        <v>73641116</v>
      </c>
      <c r="BJ33" s="434">
        <v>338578446</v>
      </c>
      <c r="BK33" s="434">
        <v>679449267</v>
      </c>
      <c r="BL33" s="434">
        <v>332966413</v>
      </c>
      <c r="BM33" s="434">
        <v>187846305</v>
      </c>
      <c r="BN33" s="434">
        <v>128190643</v>
      </c>
      <c r="BO33" s="80"/>
      <c r="BP33" s="70"/>
    </row>
    <row r="34" spans="1:68" s="71" customFormat="1" ht="27.95" customHeight="1" x14ac:dyDescent="0.3">
      <c r="A34" s="780"/>
      <c r="B34" s="86" t="s">
        <v>487</v>
      </c>
      <c r="C34" s="86"/>
      <c r="D34" s="434">
        <v>48374134</v>
      </c>
      <c r="E34" s="434">
        <v>13609850</v>
      </c>
      <c r="F34" s="434">
        <v>13063201</v>
      </c>
      <c r="G34" s="434">
        <v>10986773</v>
      </c>
      <c r="H34" s="434">
        <v>16304091</v>
      </c>
      <c r="I34" s="434">
        <v>52330910</v>
      </c>
      <c r="J34" s="434">
        <v>23221340</v>
      </c>
      <c r="K34" s="434">
        <v>6306903</v>
      </c>
      <c r="L34" s="434">
        <v>18380109</v>
      </c>
      <c r="M34" s="434">
        <v>29356858</v>
      </c>
      <c r="N34" s="434">
        <v>66037123</v>
      </c>
      <c r="O34" s="434">
        <v>54701490</v>
      </c>
      <c r="P34" s="434">
        <v>5375494</v>
      </c>
      <c r="Q34" s="434">
        <v>55309600</v>
      </c>
      <c r="R34" s="434">
        <v>13652267</v>
      </c>
      <c r="S34" s="434">
        <v>9416396</v>
      </c>
      <c r="T34" s="434">
        <v>8711798</v>
      </c>
      <c r="U34" s="434">
        <v>13241662</v>
      </c>
      <c r="V34" s="434">
        <v>13307945</v>
      </c>
      <c r="W34" s="434">
        <v>36737510</v>
      </c>
      <c r="X34" s="434">
        <v>36749252</v>
      </c>
      <c r="Y34" s="434">
        <v>6375456</v>
      </c>
      <c r="Z34" s="434">
        <v>0</v>
      </c>
      <c r="AA34" s="434">
        <v>9963729</v>
      </c>
      <c r="AB34" s="434">
        <v>20285857</v>
      </c>
      <c r="AC34" s="434">
        <v>19391139</v>
      </c>
      <c r="AD34" s="434">
        <v>6792643</v>
      </c>
      <c r="AE34" s="434">
        <v>11034533</v>
      </c>
      <c r="AF34" s="434">
        <v>6213709</v>
      </c>
      <c r="AG34" s="434">
        <v>588975</v>
      </c>
      <c r="AH34" s="434">
        <v>1608017</v>
      </c>
      <c r="AI34" s="434">
        <v>26138317</v>
      </c>
      <c r="AJ34" s="434">
        <v>26148746</v>
      </c>
      <c r="AK34" s="434">
        <v>23718189</v>
      </c>
      <c r="AL34" s="434">
        <v>15159194</v>
      </c>
      <c r="AM34" s="434">
        <v>52827592</v>
      </c>
      <c r="AN34" s="434">
        <v>23401805</v>
      </c>
      <c r="AO34" s="434">
        <v>15918614</v>
      </c>
      <c r="AP34" s="434">
        <v>27277743</v>
      </c>
      <c r="AQ34" s="434">
        <v>41028384</v>
      </c>
      <c r="AR34" s="434">
        <v>250642534</v>
      </c>
      <c r="AS34" s="434">
        <v>22686898</v>
      </c>
      <c r="AT34" s="434">
        <v>51406076</v>
      </c>
      <c r="AU34" s="434">
        <v>41248201</v>
      </c>
      <c r="AV34" s="434">
        <v>17637388</v>
      </c>
      <c r="AW34" s="434">
        <v>24297197</v>
      </c>
      <c r="AX34" s="434">
        <v>36881750</v>
      </c>
      <c r="AY34" s="434">
        <v>114093207</v>
      </c>
      <c r="AZ34" s="434">
        <v>17173598</v>
      </c>
      <c r="BA34" s="434">
        <v>25398307</v>
      </c>
      <c r="BB34" s="434">
        <v>32544982</v>
      </c>
      <c r="BC34" s="434">
        <v>14830197</v>
      </c>
      <c r="BD34" s="434">
        <v>26671375</v>
      </c>
      <c r="BE34" s="434">
        <v>18861844</v>
      </c>
      <c r="BF34" s="434">
        <v>14945966</v>
      </c>
      <c r="BG34" s="434">
        <v>17993046</v>
      </c>
      <c r="BH34" s="434">
        <v>11541137</v>
      </c>
      <c r="BI34" s="434">
        <v>32929205</v>
      </c>
      <c r="BJ34" s="434">
        <v>93710866</v>
      </c>
      <c r="BK34" s="434">
        <v>26919614</v>
      </c>
      <c r="BL34" s="434">
        <v>36778123</v>
      </c>
      <c r="BM34" s="434">
        <v>62521224</v>
      </c>
      <c r="BN34" s="434">
        <v>11708479</v>
      </c>
      <c r="BO34" s="80"/>
      <c r="BP34" s="70"/>
    </row>
    <row r="35" spans="1:68" s="71" customFormat="1" ht="27.95" customHeight="1" x14ac:dyDescent="0.3">
      <c r="A35" s="780"/>
      <c r="B35" s="86" t="s">
        <v>488</v>
      </c>
      <c r="C35" s="86"/>
      <c r="D35" s="434">
        <v>188799751</v>
      </c>
      <c r="E35" s="434">
        <v>49160703</v>
      </c>
      <c r="F35" s="434">
        <v>53235422</v>
      </c>
      <c r="G35" s="434">
        <v>50758204</v>
      </c>
      <c r="H35" s="434">
        <v>37389194</v>
      </c>
      <c r="I35" s="434">
        <v>186829966</v>
      </c>
      <c r="J35" s="434">
        <v>57640884</v>
      </c>
      <c r="K35" s="434">
        <v>55073747</v>
      </c>
      <c r="L35" s="434">
        <v>91569540</v>
      </c>
      <c r="M35" s="434">
        <v>86840771</v>
      </c>
      <c r="N35" s="434">
        <v>180632356</v>
      </c>
      <c r="O35" s="434">
        <v>277998824</v>
      </c>
      <c r="P35" s="434">
        <v>17169370</v>
      </c>
      <c r="Q35" s="434">
        <v>278353450</v>
      </c>
      <c r="R35" s="434">
        <v>47817921</v>
      </c>
      <c r="S35" s="434">
        <v>17744944</v>
      </c>
      <c r="T35" s="434">
        <v>109980829</v>
      </c>
      <c r="U35" s="434">
        <v>166246510</v>
      </c>
      <c r="V35" s="434">
        <v>128666704</v>
      </c>
      <c r="W35" s="434">
        <v>104170313</v>
      </c>
      <c r="X35" s="434">
        <v>164400970</v>
      </c>
      <c r="Y35" s="434">
        <v>59940243</v>
      </c>
      <c r="Z35" s="434">
        <v>671704328</v>
      </c>
      <c r="AA35" s="434">
        <v>66582691</v>
      </c>
      <c r="AB35" s="434">
        <v>107521721</v>
      </c>
      <c r="AC35" s="434">
        <v>261966081</v>
      </c>
      <c r="AD35" s="434">
        <v>47599282</v>
      </c>
      <c r="AE35" s="434">
        <v>36350274</v>
      </c>
      <c r="AF35" s="434">
        <v>45614922</v>
      </c>
      <c r="AG35" s="434">
        <v>15068931</v>
      </c>
      <c r="AH35" s="434">
        <v>5382601</v>
      </c>
      <c r="AI35" s="434">
        <v>87284513</v>
      </c>
      <c r="AJ35" s="434">
        <v>38079954</v>
      </c>
      <c r="AK35" s="434">
        <v>56215729</v>
      </c>
      <c r="AL35" s="434">
        <v>45893262</v>
      </c>
      <c r="AM35" s="434">
        <v>211662464</v>
      </c>
      <c r="AN35" s="434">
        <v>99438176</v>
      </c>
      <c r="AO35" s="434">
        <v>78731438</v>
      </c>
      <c r="AP35" s="434">
        <v>148248682</v>
      </c>
      <c r="AQ35" s="434">
        <v>119387662</v>
      </c>
      <c r="AR35" s="434">
        <v>457927926</v>
      </c>
      <c r="AS35" s="434">
        <v>197411060</v>
      </c>
      <c r="AT35" s="434">
        <v>148466288</v>
      </c>
      <c r="AU35" s="434">
        <v>466213284</v>
      </c>
      <c r="AV35" s="434">
        <v>55103237</v>
      </c>
      <c r="AW35" s="434">
        <v>120794810</v>
      </c>
      <c r="AX35" s="434">
        <v>74260973</v>
      </c>
      <c r="AY35" s="434">
        <v>245433890</v>
      </c>
      <c r="AZ35" s="434">
        <v>64235888</v>
      </c>
      <c r="BA35" s="434">
        <v>34968004</v>
      </c>
      <c r="BB35" s="434">
        <v>65251572</v>
      </c>
      <c r="BC35" s="434">
        <v>33404987</v>
      </c>
      <c r="BD35" s="434">
        <v>77104069</v>
      </c>
      <c r="BE35" s="434">
        <v>47568614</v>
      </c>
      <c r="BF35" s="434">
        <v>51153679</v>
      </c>
      <c r="BG35" s="434">
        <v>-5919845</v>
      </c>
      <c r="BH35" s="434">
        <v>41355090</v>
      </c>
      <c r="BI35" s="434">
        <v>40711911</v>
      </c>
      <c r="BJ35" s="434">
        <v>244867580</v>
      </c>
      <c r="BK35" s="434">
        <v>652529653</v>
      </c>
      <c r="BL35" s="434">
        <v>296188290</v>
      </c>
      <c r="BM35" s="434">
        <v>125325081</v>
      </c>
      <c r="BN35" s="434">
        <v>116482164</v>
      </c>
      <c r="BO35" s="80"/>
      <c r="BP35" s="70"/>
    </row>
    <row r="36" spans="1:68" s="71" customFormat="1" ht="27.95" customHeight="1" x14ac:dyDescent="0.3">
      <c r="A36" s="780"/>
      <c r="B36" s="86" t="s">
        <v>489</v>
      </c>
      <c r="C36" s="86"/>
      <c r="D36" s="434">
        <v>34045414</v>
      </c>
      <c r="E36" s="434">
        <v>0</v>
      </c>
      <c r="F36" s="434">
        <v>1751882</v>
      </c>
      <c r="G36" s="434">
        <v>956000</v>
      </c>
      <c r="H36" s="434">
        <v>995000</v>
      </c>
      <c r="I36" s="434">
        <v>7993549</v>
      </c>
      <c r="J36" s="434">
        <v>12108174</v>
      </c>
      <c r="K36" s="434">
        <v>0</v>
      </c>
      <c r="L36" s="434">
        <v>5776451</v>
      </c>
      <c r="M36" s="434">
        <v>0</v>
      </c>
      <c r="N36" s="434">
        <v>0</v>
      </c>
      <c r="O36" s="434">
        <v>78687938</v>
      </c>
      <c r="P36" s="434">
        <v>0</v>
      </c>
      <c r="Q36" s="434">
        <v>58350824</v>
      </c>
      <c r="R36" s="434">
        <v>230000</v>
      </c>
      <c r="S36" s="434">
        <v>2202444</v>
      </c>
      <c r="T36" s="434">
        <v>3288213</v>
      </c>
      <c r="U36" s="434">
        <v>11070381</v>
      </c>
      <c r="V36" s="434">
        <v>7309491</v>
      </c>
      <c r="W36" s="434">
        <v>0</v>
      </c>
      <c r="X36" s="434">
        <v>0</v>
      </c>
      <c r="Y36" s="434">
        <v>28810153</v>
      </c>
      <c r="Z36" s="434">
        <v>0</v>
      </c>
      <c r="AA36" s="434">
        <v>3753887</v>
      </c>
      <c r="AB36" s="434">
        <v>4022515</v>
      </c>
      <c r="AC36" s="434">
        <v>17074346</v>
      </c>
      <c r="AD36" s="434">
        <v>0</v>
      </c>
      <c r="AE36" s="434">
        <v>0</v>
      </c>
      <c r="AF36" s="434">
        <v>0</v>
      </c>
      <c r="AG36" s="434">
        <v>0</v>
      </c>
      <c r="AH36" s="434">
        <v>0</v>
      </c>
      <c r="AI36" s="434">
        <v>3811000</v>
      </c>
      <c r="AJ36" s="434">
        <v>5024710</v>
      </c>
      <c r="AK36" s="434">
        <v>630727</v>
      </c>
      <c r="AL36" s="434">
        <v>29826000</v>
      </c>
      <c r="AM36" s="434">
        <v>14206086</v>
      </c>
      <c r="AN36" s="434">
        <v>4496597</v>
      </c>
      <c r="AO36" s="434">
        <v>10215065</v>
      </c>
      <c r="AP36" s="434">
        <v>0</v>
      </c>
      <c r="AQ36" s="434">
        <v>5869781</v>
      </c>
      <c r="AR36" s="434">
        <v>12739111</v>
      </c>
      <c r="AS36" s="434">
        <v>4394605</v>
      </c>
      <c r="AT36" s="434">
        <v>0</v>
      </c>
      <c r="AU36" s="434">
        <v>0</v>
      </c>
      <c r="AV36" s="434">
        <v>0</v>
      </c>
      <c r="AW36" s="434">
        <v>6182700</v>
      </c>
      <c r="AX36" s="434">
        <v>0</v>
      </c>
      <c r="AY36" s="434">
        <v>14277634</v>
      </c>
      <c r="AZ36" s="434">
        <v>0</v>
      </c>
      <c r="BA36" s="434">
        <v>24664233</v>
      </c>
      <c r="BB36" s="434">
        <v>4502939</v>
      </c>
      <c r="BC36" s="434">
        <v>10483027</v>
      </c>
      <c r="BD36" s="434">
        <v>219418995</v>
      </c>
      <c r="BE36" s="434">
        <v>1063001</v>
      </c>
      <c r="BF36" s="434">
        <v>0</v>
      </c>
      <c r="BG36" s="434">
        <v>22577819</v>
      </c>
      <c r="BH36" s="434">
        <v>4767904</v>
      </c>
      <c r="BI36" s="434">
        <v>7281635</v>
      </c>
      <c r="BJ36" s="434">
        <v>1215334</v>
      </c>
      <c r="BK36" s="434">
        <v>25340217</v>
      </c>
      <c r="BL36" s="434">
        <v>4547211</v>
      </c>
      <c r="BM36" s="434">
        <v>6358497</v>
      </c>
      <c r="BN36" s="434">
        <v>2235000</v>
      </c>
      <c r="BO36" s="80"/>
      <c r="BP36" s="70"/>
    </row>
    <row r="37" spans="1:68" s="71" customFormat="1" ht="27.95" customHeight="1" x14ac:dyDescent="0.3">
      <c r="A37" s="780"/>
      <c r="B37" s="86" t="s">
        <v>510</v>
      </c>
      <c r="C37" s="86"/>
      <c r="D37" s="434">
        <v>203128471</v>
      </c>
      <c r="E37" s="434">
        <v>62770553</v>
      </c>
      <c r="F37" s="434">
        <v>64546741</v>
      </c>
      <c r="G37" s="434">
        <v>60788977</v>
      </c>
      <c r="H37" s="434">
        <v>52698285</v>
      </c>
      <c r="I37" s="434">
        <v>231167327</v>
      </c>
      <c r="J37" s="434">
        <v>68754050</v>
      </c>
      <c r="K37" s="434">
        <v>61380650</v>
      </c>
      <c r="L37" s="434">
        <v>104173198</v>
      </c>
      <c r="M37" s="434">
        <v>116197629</v>
      </c>
      <c r="N37" s="434">
        <v>246669479</v>
      </c>
      <c r="O37" s="434">
        <v>254012376</v>
      </c>
      <c r="P37" s="434">
        <v>22544864</v>
      </c>
      <c r="Q37" s="434">
        <v>275312226</v>
      </c>
      <c r="R37" s="434">
        <v>61240188</v>
      </c>
      <c r="S37" s="434">
        <v>24958896</v>
      </c>
      <c r="T37" s="434">
        <v>115404414</v>
      </c>
      <c r="U37" s="434">
        <v>168417791</v>
      </c>
      <c r="V37" s="434">
        <v>134665158</v>
      </c>
      <c r="W37" s="434">
        <v>140907823</v>
      </c>
      <c r="X37" s="434">
        <v>201150222</v>
      </c>
      <c r="Y37" s="434">
        <v>37505546</v>
      </c>
      <c r="Z37" s="434">
        <v>671704328</v>
      </c>
      <c r="AA37" s="434">
        <v>72792533</v>
      </c>
      <c r="AB37" s="434">
        <v>123785063</v>
      </c>
      <c r="AC37" s="434">
        <v>264282874</v>
      </c>
      <c r="AD37" s="434">
        <v>54391925</v>
      </c>
      <c r="AE37" s="434">
        <v>47384807</v>
      </c>
      <c r="AF37" s="434">
        <v>51828631</v>
      </c>
      <c r="AG37" s="434">
        <v>15657906</v>
      </c>
      <c r="AH37" s="434">
        <v>6990618</v>
      </c>
      <c r="AI37" s="434">
        <v>109611830</v>
      </c>
      <c r="AJ37" s="434">
        <v>59203990</v>
      </c>
      <c r="AK37" s="434">
        <v>79303191</v>
      </c>
      <c r="AL37" s="434">
        <v>31226456</v>
      </c>
      <c r="AM37" s="434">
        <v>250283970</v>
      </c>
      <c r="AN37" s="434">
        <v>118343384</v>
      </c>
      <c r="AO37" s="434">
        <v>84434987</v>
      </c>
      <c r="AP37" s="434">
        <v>175526425</v>
      </c>
      <c r="AQ37" s="434">
        <v>154546265</v>
      </c>
      <c r="AR37" s="434">
        <v>695831349</v>
      </c>
      <c r="AS37" s="434">
        <v>215703353</v>
      </c>
      <c r="AT37" s="434">
        <v>199872364</v>
      </c>
      <c r="AU37" s="434">
        <v>507461485</v>
      </c>
      <c r="AV37" s="434">
        <v>72740625</v>
      </c>
      <c r="AW37" s="434">
        <v>138909307</v>
      </c>
      <c r="AX37" s="434">
        <v>111142723</v>
      </c>
      <c r="AY37" s="434">
        <v>345249463</v>
      </c>
      <c r="AZ37" s="434">
        <v>81409486</v>
      </c>
      <c r="BA37" s="434">
        <v>35702078</v>
      </c>
      <c r="BB37" s="434">
        <v>93293615</v>
      </c>
      <c r="BC37" s="434">
        <v>37752157</v>
      </c>
      <c r="BD37" s="434">
        <v>-115643551</v>
      </c>
      <c r="BE37" s="434">
        <v>65367457</v>
      </c>
      <c r="BF37" s="434">
        <v>66099645</v>
      </c>
      <c r="BG37" s="434">
        <v>-10504618</v>
      </c>
      <c r="BH37" s="434">
        <v>48128323</v>
      </c>
      <c r="BI37" s="434">
        <v>66359481</v>
      </c>
      <c r="BJ37" s="434">
        <v>337363112</v>
      </c>
      <c r="BK37" s="434">
        <v>654109050</v>
      </c>
      <c r="BL37" s="434">
        <v>328419202</v>
      </c>
      <c r="BM37" s="434">
        <v>181487808</v>
      </c>
      <c r="BN37" s="434">
        <v>125955643</v>
      </c>
      <c r="BO37" s="80"/>
      <c r="BP37" s="70"/>
    </row>
    <row r="38" spans="1:68" s="71" customFormat="1" ht="27.95" customHeight="1" x14ac:dyDescent="0.3">
      <c r="A38" s="780"/>
      <c r="B38" s="95" t="s">
        <v>490</v>
      </c>
      <c r="C38" s="96"/>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435"/>
      <c r="BG38" s="435"/>
      <c r="BH38" s="435"/>
      <c r="BI38" s="435"/>
      <c r="BJ38" s="435"/>
      <c r="BK38" s="435"/>
      <c r="BL38" s="435"/>
      <c r="BM38" s="435"/>
      <c r="BN38" s="435"/>
      <c r="BO38" s="80"/>
      <c r="BP38" s="70"/>
    </row>
    <row r="39" spans="1:68" s="71" customFormat="1" ht="27.95" customHeight="1" x14ac:dyDescent="0.3">
      <c r="A39" s="781"/>
      <c r="B39" s="93" t="s">
        <v>491</v>
      </c>
      <c r="C39" s="93"/>
      <c r="D39" s="436">
        <v>2.890641462789971E-2</v>
      </c>
      <c r="E39" s="436">
        <v>4.3325564742746056E-2</v>
      </c>
      <c r="F39" s="436">
        <v>6.2626804852484466E-2</v>
      </c>
      <c r="G39" s="436">
        <v>5.0612910090280266E-2</v>
      </c>
      <c r="H39" s="436">
        <v>2.6627784001358696E-2</v>
      </c>
      <c r="I39" s="436">
        <v>4.2359141954580744E-2</v>
      </c>
      <c r="J39" s="436">
        <v>5.4933576086956516E-2</v>
      </c>
      <c r="K39" s="436">
        <v>4.1698811141304346E-2</v>
      </c>
      <c r="L39" s="436">
        <v>4.2766007976342717E-2</v>
      </c>
      <c r="M39" s="436">
        <v>6.5857351840062112E-2</v>
      </c>
      <c r="N39" s="436">
        <v>3.2695254110403867E-2</v>
      </c>
      <c r="O39" s="436">
        <v>4.364633068968294E-2</v>
      </c>
      <c r="P39" s="436">
        <v>6.2988941824862213E-2</v>
      </c>
      <c r="Q39" s="436">
        <v>3.1518378170289858E-2</v>
      </c>
      <c r="R39" s="436">
        <v>3.2430357626040698E-2</v>
      </c>
      <c r="S39" s="436">
        <v>2.8812744419902347E-2</v>
      </c>
      <c r="T39" s="436">
        <v>8.408930290178572E-2</v>
      </c>
      <c r="U39" s="436">
        <v>4.2386893620600413E-2</v>
      </c>
      <c r="V39" s="436">
        <v>5.3644665512422356E-2</v>
      </c>
      <c r="W39" s="436">
        <v>5.4807497223998296E-2</v>
      </c>
      <c r="X39" s="436">
        <v>2.6513011349848334E-2</v>
      </c>
      <c r="Y39" s="436">
        <v>3.8691224640345273E-2</v>
      </c>
      <c r="Z39" s="436">
        <v>3.7012693194444446E-2</v>
      </c>
      <c r="AA39" s="436">
        <v>5.7084511482510619E-2</v>
      </c>
      <c r="AB39" s="436">
        <v>6.0078515827838457E-2</v>
      </c>
      <c r="AC39" s="436">
        <v>4.6510591168478263E-2</v>
      </c>
      <c r="AD39" s="436">
        <v>2.5239070207220951E-2</v>
      </c>
      <c r="AE39" s="436">
        <v>3.4305487454379564E-2</v>
      </c>
      <c r="AF39" s="436">
        <v>3.023889116847826E-2</v>
      </c>
      <c r="AG39" s="436">
        <v>3.3285589341875366E-2</v>
      </c>
      <c r="AH39" s="436">
        <v>4.6182363257918552E-2</v>
      </c>
      <c r="AI39" s="436">
        <v>3.8264689579636205E-2</v>
      </c>
      <c r="AJ39" s="436">
        <v>5.4217103376503241E-2</v>
      </c>
      <c r="AK39" s="436">
        <v>5.4173066483712354E-2</v>
      </c>
      <c r="AL39" s="436">
        <v>8.1281537934053114E-2</v>
      </c>
      <c r="AM39" s="436">
        <v>6.4773799275362309E-2</v>
      </c>
      <c r="AN39" s="436">
        <v>7.4977580376254169E-2</v>
      </c>
      <c r="AO39" s="436">
        <v>5.8894886019584307E-2</v>
      </c>
      <c r="AP39" s="436">
        <v>5.9713772271330894E-2</v>
      </c>
      <c r="AQ39" s="436">
        <v>4.8881200151940161E-2</v>
      </c>
      <c r="AR39" s="436">
        <v>4.4906969353382412E-2</v>
      </c>
      <c r="AS39" s="436">
        <v>6.2372480333850934E-2</v>
      </c>
      <c r="AT39" s="436">
        <v>6.5104423556079108E-2</v>
      </c>
      <c r="AU39" s="436">
        <v>9.8691092298060529E-2</v>
      </c>
      <c r="AV39" s="436">
        <v>6.8712029309006203E-2</v>
      </c>
      <c r="AW39" s="436">
        <v>3.9653783340777918E-2</v>
      </c>
      <c r="AX39" s="436">
        <v>5.0858901127074869E-2</v>
      </c>
      <c r="AY39" s="436">
        <v>4.7293921694801642E-2</v>
      </c>
      <c r="AZ39" s="436">
        <v>7.5463384777529452E-2</v>
      </c>
      <c r="BA39" s="436">
        <v>2.8855033414091145E-2</v>
      </c>
      <c r="BB39" s="436">
        <v>6.6896068609445275E-2</v>
      </c>
      <c r="BC39" s="436">
        <v>6.1335849219620951E-2</v>
      </c>
      <c r="BD39" s="436">
        <v>6.5352030814354728E-2</v>
      </c>
      <c r="BE39" s="436">
        <v>7.8908868686539971E-2</v>
      </c>
      <c r="BF39" s="436">
        <v>4.6662483415209656E-2</v>
      </c>
      <c r="BG39" s="436">
        <v>1.1191381463327916E-2</v>
      </c>
      <c r="BH39" s="436">
        <v>5.4651049748075185E-2</v>
      </c>
      <c r="BI39" s="436">
        <v>3.5310989033220878E-2</v>
      </c>
      <c r="BJ39" s="436">
        <v>6.1080082871044016E-2</v>
      </c>
      <c r="BK39" s="436">
        <v>0.24821741377912565</v>
      </c>
      <c r="BL39" s="436">
        <v>5.0808001983695651E-2</v>
      </c>
      <c r="BM39" s="436">
        <v>5.1610789266680723E-2</v>
      </c>
      <c r="BN39" s="436">
        <v>4.2381870194746381E-2</v>
      </c>
      <c r="BO39" s="80"/>
      <c r="BP39" s="70"/>
    </row>
    <row r="40" spans="1:68" s="71" customFormat="1" ht="24.95" customHeight="1" x14ac:dyDescent="0.3">
      <c r="A40" s="341"/>
      <c r="B40" s="86"/>
      <c r="C40" s="86"/>
      <c r="D40" s="537" t="s">
        <v>798</v>
      </c>
      <c r="E40" s="342"/>
      <c r="F40" s="342"/>
      <c r="G40" s="342"/>
      <c r="H40" s="342"/>
      <c r="I40" s="342"/>
      <c r="J40" s="342"/>
      <c r="K40" s="342"/>
      <c r="L40" s="342"/>
      <c r="M40" s="342"/>
      <c r="N40" s="342"/>
      <c r="O40" s="537" t="s">
        <v>798</v>
      </c>
      <c r="P40" s="342"/>
      <c r="Q40" s="342"/>
      <c r="R40" s="342"/>
      <c r="S40" s="342"/>
      <c r="T40" s="342"/>
      <c r="U40" s="342"/>
      <c r="V40" s="342"/>
      <c r="W40" s="342"/>
      <c r="X40" s="342"/>
      <c r="Y40" s="342"/>
      <c r="Z40" s="537" t="s">
        <v>798</v>
      </c>
      <c r="AA40" s="342"/>
      <c r="AB40" s="342"/>
      <c r="AC40" s="342"/>
      <c r="AD40" s="342"/>
      <c r="AE40" s="342"/>
      <c r="AF40" s="342"/>
      <c r="AG40" s="342"/>
      <c r="AH40" s="342"/>
      <c r="AI40" s="342"/>
      <c r="AJ40" s="342"/>
      <c r="AK40" s="537" t="s">
        <v>798</v>
      </c>
      <c r="AL40" s="342"/>
      <c r="AM40" s="342"/>
      <c r="AN40" s="342"/>
      <c r="AO40" s="342"/>
      <c r="AP40" s="342"/>
      <c r="AQ40" s="342"/>
      <c r="AR40" s="342"/>
      <c r="AS40" s="342"/>
      <c r="AT40" s="342"/>
      <c r="AU40" s="342"/>
      <c r="AV40" s="537" t="s">
        <v>798</v>
      </c>
      <c r="AW40" s="342"/>
      <c r="AX40" s="342"/>
      <c r="AY40" s="342"/>
      <c r="AZ40" s="342"/>
      <c r="BA40" s="342"/>
      <c r="BB40" s="342"/>
      <c r="BC40" s="342"/>
      <c r="BD40" s="342"/>
      <c r="BE40" s="342"/>
      <c r="BF40" s="342"/>
      <c r="BG40" s="537" t="s">
        <v>798</v>
      </c>
      <c r="BH40" s="342"/>
      <c r="BI40" s="342"/>
      <c r="BJ40" s="342"/>
      <c r="BK40" s="342"/>
      <c r="BL40" s="342"/>
      <c r="BM40" s="342"/>
      <c r="BN40" s="342"/>
      <c r="BO40" s="80"/>
      <c r="BP40" s="70"/>
    </row>
    <row r="41" spans="1:68" s="71" customFormat="1" ht="20.100000000000001" customHeight="1" x14ac:dyDescent="0.3">
      <c r="B41" s="10"/>
      <c r="D41" s="10"/>
      <c r="O41" s="10"/>
      <c r="Y41" s="10"/>
      <c r="Z41" s="71" t="s">
        <v>794</v>
      </c>
      <c r="AK41" s="10"/>
      <c r="AL41" s="10"/>
      <c r="AV41" s="71" t="s">
        <v>796</v>
      </c>
      <c r="AW41" s="10"/>
      <c r="BF41" s="10"/>
      <c r="BG41" s="10"/>
      <c r="BH41" s="10"/>
      <c r="BO41" s="70"/>
      <c r="BP41" s="70"/>
    </row>
    <row r="42" spans="1:68" s="71" customFormat="1" ht="20.100000000000001" customHeight="1" x14ac:dyDescent="0.3">
      <c r="BO42" s="70"/>
      <c r="BP42" s="70"/>
    </row>
    <row r="43" spans="1:68" ht="20.100000000000001" customHeight="1" x14ac:dyDescent="0.25">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row>
    <row r="44" spans="1:68" ht="20.100000000000001" customHeight="1" x14ac:dyDescent="0.2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row>
    <row r="45" spans="1:68" ht="20.100000000000001" customHeight="1" x14ac:dyDescent="0.2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539"/>
      <c r="AX45" s="65"/>
      <c r="AY45" s="65"/>
      <c r="AZ45" s="65"/>
      <c r="BA45" s="65"/>
      <c r="BB45" s="65"/>
      <c r="BC45" s="65"/>
      <c r="BD45" s="65"/>
      <c r="BE45" s="65"/>
      <c r="BF45" s="65"/>
      <c r="BG45" s="65"/>
      <c r="BH45" s="65"/>
      <c r="BI45" s="65"/>
      <c r="BJ45" s="65"/>
      <c r="BK45" s="65"/>
      <c r="BL45" s="65"/>
      <c r="BM45" s="65"/>
      <c r="BN45" s="65"/>
    </row>
    <row r="46" spans="1:68" ht="20.100000000000001" customHeight="1" x14ac:dyDescent="0.2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row>
    <row r="47" spans="1:68" ht="20.100000000000001" customHeight="1" x14ac:dyDescent="0.25">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row>
    <row r="48" spans="1:68"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6">
    <mergeCell ref="A20:A39"/>
    <mergeCell ref="A1:C1"/>
    <mergeCell ref="A2:C2"/>
    <mergeCell ref="A3:C3"/>
    <mergeCell ref="A4:A13"/>
    <mergeCell ref="A14:A19"/>
  </mergeCells>
  <phoneticPr fontId="3"/>
  <pageMargins left="0.78740157480314965" right="0.39370078740157483" top="0.78740157480314965" bottom="0.19685039370078741" header="0.51181102362204722" footer="0.31496062992125984"/>
  <pageSetup paperSize="9" scale="48" orientation="landscape" r:id="rId1"/>
  <headerFooter>
    <oddHeader>&amp;L&amp;"Meiryo UI,標準"&amp;20個別物件の収益状況　（当期末保有物件）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65"/>
  <sheetViews>
    <sheetView view="pageBreakPreview" zoomScale="75" zoomScaleNormal="55" zoomScaleSheetLayoutView="75" workbookViewId="0">
      <selection activeCell="B22" sqref="B22"/>
    </sheetView>
  </sheetViews>
  <sheetFormatPr defaultRowHeight="15.75" x14ac:dyDescent="0.25"/>
  <cols>
    <col min="1" max="1" width="5.125" style="5" customWidth="1"/>
    <col min="2" max="2" width="3.625" style="5" customWidth="1"/>
    <col min="3" max="3" width="35.125" style="5" customWidth="1"/>
    <col min="4" max="4" width="21.625" style="5" customWidth="1"/>
    <col min="5" max="16384" width="9" style="5"/>
  </cols>
  <sheetData>
    <row r="1" spans="1:4" s="71" customFormat="1" ht="30" customHeight="1" x14ac:dyDescent="0.3">
      <c r="A1" s="782" t="s">
        <v>402</v>
      </c>
      <c r="B1" s="783"/>
      <c r="C1" s="783"/>
      <c r="D1" s="69" t="s">
        <v>773</v>
      </c>
    </row>
    <row r="2" spans="1:4" s="71" customFormat="1" ht="30" customHeight="1" x14ac:dyDescent="0.3">
      <c r="A2" s="782" t="s">
        <v>409</v>
      </c>
      <c r="B2" s="783"/>
      <c r="C2" s="783"/>
      <c r="D2" s="69" t="s">
        <v>778</v>
      </c>
    </row>
    <row r="3" spans="1:4" s="71" customFormat="1" ht="69.95" customHeight="1" x14ac:dyDescent="0.3">
      <c r="A3" s="782" t="s">
        <v>414</v>
      </c>
      <c r="B3" s="784"/>
      <c r="C3" s="784"/>
      <c r="D3" s="72" t="s">
        <v>250</v>
      </c>
    </row>
    <row r="4" spans="1:4" s="71" customFormat="1" ht="27.95" customHeight="1" x14ac:dyDescent="0.3">
      <c r="A4" s="785" t="s">
        <v>459</v>
      </c>
      <c r="B4" s="78" t="s">
        <v>460</v>
      </c>
      <c r="C4" s="79"/>
      <c r="D4" s="531" t="s">
        <v>784</v>
      </c>
    </row>
    <row r="5" spans="1:4" s="71" customFormat="1" ht="27.95" customHeight="1" x14ac:dyDescent="0.3">
      <c r="A5" s="786"/>
      <c r="B5" s="81"/>
      <c r="C5" s="82" t="s">
        <v>461</v>
      </c>
      <c r="D5" s="532" t="s">
        <v>784</v>
      </c>
    </row>
    <row r="6" spans="1:4" s="71" customFormat="1" ht="27.95" customHeight="1" x14ac:dyDescent="0.3">
      <c r="A6" s="786"/>
      <c r="B6" s="81"/>
      <c r="C6" s="82" t="s">
        <v>462</v>
      </c>
      <c r="D6" s="532" t="s">
        <v>784</v>
      </c>
    </row>
    <row r="7" spans="1:4" s="71" customFormat="1" ht="27.95" customHeight="1" x14ac:dyDescent="0.3">
      <c r="A7" s="786"/>
      <c r="B7" s="81"/>
      <c r="C7" s="82" t="s">
        <v>463</v>
      </c>
      <c r="D7" s="532" t="s">
        <v>784</v>
      </c>
    </row>
    <row r="8" spans="1:4" s="71" customFormat="1" ht="27.95" customHeight="1" x14ac:dyDescent="0.3">
      <c r="A8" s="786"/>
      <c r="B8" s="83" t="s">
        <v>464</v>
      </c>
      <c r="C8" s="84"/>
      <c r="D8" s="533" t="s">
        <v>784</v>
      </c>
    </row>
    <row r="9" spans="1:4" s="71" customFormat="1" ht="27.95" customHeight="1" x14ac:dyDescent="0.3">
      <c r="A9" s="786"/>
      <c r="B9" s="85" t="s">
        <v>465</v>
      </c>
      <c r="C9" s="86"/>
      <c r="D9" s="534" t="s">
        <v>784</v>
      </c>
    </row>
    <row r="10" spans="1:4" s="71" customFormat="1" ht="27.95" customHeight="1" x14ac:dyDescent="0.3">
      <c r="A10" s="786"/>
      <c r="B10" s="87"/>
      <c r="C10" s="88" t="s">
        <v>461</v>
      </c>
      <c r="D10" s="532" t="s">
        <v>784</v>
      </c>
    </row>
    <row r="11" spans="1:4" s="71" customFormat="1" ht="27.95" customHeight="1" x14ac:dyDescent="0.3">
      <c r="A11" s="786"/>
      <c r="B11" s="85" t="s">
        <v>466</v>
      </c>
      <c r="C11" s="86"/>
      <c r="D11" s="534" t="s">
        <v>784</v>
      </c>
    </row>
    <row r="12" spans="1:4" s="71" customFormat="1" ht="27.95" customHeight="1" x14ac:dyDescent="0.3">
      <c r="A12" s="786"/>
      <c r="B12" s="85"/>
      <c r="C12" s="86" t="s">
        <v>462</v>
      </c>
      <c r="D12" s="534" t="s">
        <v>784</v>
      </c>
    </row>
    <row r="13" spans="1:4" s="71" customFormat="1" ht="27.95" customHeight="1" x14ac:dyDescent="0.3">
      <c r="A13" s="787"/>
      <c r="B13" s="85"/>
      <c r="C13" s="86" t="s">
        <v>463</v>
      </c>
      <c r="D13" s="534" t="s">
        <v>784</v>
      </c>
    </row>
    <row r="14" spans="1:4" s="71" customFormat="1" ht="27.95" customHeight="1" x14ac:dyDescent="0.3">
      <c r="A14" s="779" t="s">
        <v>467</v>
      </c>
      <c r="B14" s="89" t="s">
        <v>468</v>
      </c>
      <c r="C14" s="90"/>
      <c r="D14" s="531" t="s">
        <v>784</v>
      </c>
    </row>
    <row r="15" spans="1:4" s="71" customFormat="1" ht="27.95" customHeight="1" x14ac:dyDescent="0.3">
      <c r="A15" s="780"/>
      <c r="B15" s="91" t="s">
        <v>469</v>
      </c>
      <c r="C15" s="92"/>
      <c r="D15" s="535" t="s">
        <v>784</v>
      </c>
    </row>
    <row r="16" spans="1:4" s="71" customFormat="1" ht="27.95" customHeight="1" x14ac:dyDescent="0.3">
      <c r="A16" s="780"/>
      <c r="B16" s="87" t="s">
        <v>470</v>
      </c>
      <c r="C16" s="88"/>
      <c r="D16" s="536" t="s">
        <v>784</v>
      </c>
    </row>
    <row r="17" spans="1:4" s="71" customFormat="1" ht="27.95" customHeight="1" x14ac:dyDescent="0.3">
      <c r="A17" s="780"/>
      <c r="B17" s="86" t="s">
        <v>471</v>
      </c>
      <c r="C17" s="86"/>
      <c r="D17" s="535" t="s">
        <v>784</v>
      </c>
    </row>
    <row r="18" spans="1:4" s="71" customFormat="1" ht="27.95" customHeight="1" x14ac:dyDescent="0.3">
      <c r="A18" s="780"/>
      <c r="B18" s="86"/>
      <c r="C18" s="86" t="s">
        <v>472</v>
      </c>
      <c r="D18" s="532" t="s">
        <v>784</v>
      </c>
    </row>
    <row r="19" spans="1:4" s="71" customFormat="1" ht="27.95" customHeight="1" x14ac:dyDescent="0.3">
      <c r="A19" s="781"/>
      <c r="B19" s="93"/>
      <c r="C19" s="93" t="s">
        <v>473</v>
      </c>
      <c r="D19" s="536" t="s">
        <v>784</v>
      </c>
    </row>
    <row r="20" spans="1:4" s="71" customFormat="1" ht="27.95" customHeight="1" x14ac:dyDescent="0.3">
      <c r="A20" s="779" t="s">
        <v>474</v>
      </c>
      <c r="B20" s="94" t="s">
        <v>799</v>
      </c>
      <c r="C20" s="94"/>
      <c r="D20" s="432">
        <v>90</v>
      </c>
    </row>
    <row r="21" spans="1:4" s="71" customFormat="1" ht="27.95" customHeight="1" x14ac:dyDescent="0.3">
      <c r="A21" s="780"/>
      <c r="B21" s="86" t="s">
        <v>475</v>
      </c>
      <c r="C21" s="86"/>
      <c r="D21" s="434">
        <v>10331031</v>
      </c>
    </row>
    <row r="22" spans="1:4" s="71" customFormat="1" ht="27.95" customHeight="1" x14ac:dyDescent="0.3">
      <c r="A22" s="780"/>
      <c r="B22" s="86"/>
      <c r="C22" s="86" t="s">
        <v>476</v>
      </c>
      <c r="D22" s="434">
        <v>9372702</v>
      </c>
    </row>
    <row r="23" spans="1:4" s="71" customFormat="1" ht="27.95" customHeight="1" x14ac:dyDescent="0.3">
      <c r="A23" s="780"/>
      <c r="B23" s="86"/>
      <c r="C23" s="86" t="s">
        <v>477</v>
      </c>
      <c r="D23" s="434">
        <v>958329</v>
      </c>
    </row>
    <row r="24" spans="1:4" s="71" customFormat="1" ht="27.95" customHeight="1" x14ac:dyDescent="0.3">
      <c r="A24" s="780"/>
      <c r="B24" s="86" t="s">
        <v>478</v>
      </c>
      <c r="C24" s="86"/>
      <c r="D24" s="434">
        <v>5925388</v>
      </c>
    </row>
    <row r="25" spans="1:4" s="71" customFormat="1" ht="27.95" customHeight="1" x14ac:dyDescent="0.3">
      <c r="A25" s="780"/>
      <c r="B25" s="86"/>
      <c r="C25" s="86" t="s">
        <v>479</v>
      </c>
      <c r="D25" s="434">
        <v>476000</v>
      </c>
    </row>
    <row r="26" spans="1:4" s="71" customFormat="1" ht="27.95" customHeight="1" x14ac:dyDescent="0.3">
      <c r="A26" s="780"/>
      <c r="B26" s="86"/>
      <c r="C26" s="86" t="s">
        <v>480</v>
      </c>
      <c r="D26" s="434">
        <v>952870</v>
      </c>
    </row>
    <row r="27" spans="1:4" s="71" customFormat="1" ht="27.95" customHeight="1" x14ac:dyDescent="0.3">
      <c r="A27" s="780"/>
      <c r="B27" s="86"/>
      <c r="C27" s="86" t="s">
        <v>481</v>
      </c>
      <c r="D27" s="434">
        <v>1029277</v>
      </c>
    </row>
    <row r="28" spans="1:4" s="71" customFormat="1" ht="27.95" customHeight="1" x14ac:dyDescent="0.3">
      <c r="A28" s="780"/>
      <c r="B28" s="86"/>
      <c r="C28" s="86" t="s">
        <v>482</v>
      </c>
      <c r="D28" s="434">
        <v>12243</v>
      </c>
    </row>
    <row r="29" spans="1:4" s="71" customFormat="1" ht="27.95" customHeight="1" x14ac:dyDescent="0.3">
      <c r="A29" s="780"/>
      <c r="B29" s="86"/>
      <c r="C29" s="86" t="s">
        <v>483</v>
      </c>
      <c r="D29" s="434">
        <v>194000</v>
      </c>
    </row>
    <row r="30" spans="1:4" s="71" customFormat="1" ht="27.95" customHeight="1" x14ac:dyDescent="0.3">
      <c r="A30" s="780"/>
      <c r="B30" s="86"/>
      <c r="C30" s="86" t="s">
        <v>484</v>
      </c>
      <c r="D30" s="434">
        <v>534000</v>
      </c>
    </row>
    <row r="31" spans="1:4" s="71" customFormat="1" ht="27.95" customHeight="1" x14ac:dyDescent="0.3">
      <c r="A31" s="780"/>
      <c r="B31" s="86"/>
      <c r="C31" s="86" t="s">
        <v>485</v>
      </c>
      <c r="D31" s="434">
        <v>0</v>
      </c>
    </row>
    <row r="32" spans="1:4" s="71" customFormat="1" ht="27.95" customHeight="1" x14ac:dyDescent="0.3">
      <c r="A32" s="780"/>
      <c r="B32" s="86"/>
      <c r="C32" s="86" t="s">
        <v>486</v>
      </c>
      <c r="D32" s="434">
        <v>2726998</v>
      </c>
    </row>
    <row r="33" spans="1:4" s="71" customFormat="1" ht="27.95" customHeight="1" x14ac:dyDescent="0.3">
      <c r="A33" s="780"/>
      <c r="B33" s="86" t="s">
        <v>509</v>
      </c>
      <c r="C33" s="86"/>
      <c r="D33" s="434">
        <v>4405643</v>
      </c>
    </row>
    <row r="34" spans="1:4" s="71" customFormat="1" ht="27.95" customHeight="1" x14ac:dyDescent="0.3">
      <c r="A34" s="780"/>
      <c r="B34" s="86" t="s">
        <v>487</v>
      </c>
      <c r="C34" s="86"/>
      <c r="D34" s="434">
        <v>1588935</v>
      </c>
    </row>
    <row r="35" spans="1:4" s="71" customFormat="1" ht="27.95" customHeight="1" x14ac:dyDescent="0.3">
      <c r="A35" s="780"/>
      <c r="B35" s="86" t="s">
        <v>488</v>
      </c>
      <c r="C35" s="86"/>
      <c r="D35" s="434">
        <v>2816708</v>
      </c>
    </row>
    <row r="36" spans="1:4" s="71" customFormat="1" ht="27.95" customHeight="1" x14ac:dyDescent="0.3">
      <c r="A36" s="780"/>
      <c r="B36" s="86" t="s">
        <v>489</v>
      </c>
      <c r="C36" s="86"/>
      <c r="D36" s="434">
        <v>0</v>
      </c>
    </row>
    <row r="37" spans="1:4" s="71" customFormat="1" ht="27.95" customHeight="1" x14ac:dyDescent="0.3">
      <c r="A37" s="780"/>
      <c r="B37" s="86" t="s">
        <v>510</v>
      </c>
      <c r="C37" s="86"/>
      <c r="D37" s="434">
        <v>4405643</v>
      </c>
    </row>
    <row r="38" spans="1:4" s="71" customFormat="1" ht="27.95" customHeight="1" x14ac:dyDescent="0.3">
      <c r="A38" s="780"/>
      <c r="B38" s="95" t="s">
        <v>490</v>
      </c>
      <c r="C38" s="96"/>
      <c r="D38" s="435"/>
    </row>
    <row r="39" spans="1:4" s="71" customFormat="1" ht="27.95" customHeight="1" x14ac:dyDescent="0.3">
      <c r="A39" s="781"/>
      <c r="B39" s="93" t="s">
        <v>491</v>
      </c>
      <c r="C39" s="93"/>
      <c r="D39" s="436">
        <v>8.2719120113168721E-3</v>
      </c>
    </row>
    <row r="40" spans="1:4" s="71" customFormat="1" ht="24.95" customHeight="1" x14ac:dyDescent="0.3">
      <c r="A40" s="341"/>
      <c r="B40" s="86"/>
      <c r="C40" s="86"/>
      <c r="D40" s="342"/>
    </row>
    <row r="41" spans="1:4" s="71" customFormat="1" ht="20.100000000000001" customHeight="1" x14ac:dyDescent="0.3">
      <c r="B41" s="10"/>
      <c r="D41" s="10"/>
    </row>
    <row r="42" spans="1:4" s="71" customFormat="1" ht="20.100000000000001" customHeight="1" x14ac:dyDescent="0.3"/>
    <row r="43" spans="1:4" ht="20.100000000000001" customHeight="1" x14ac:dyDescent="0.25">
      <c r="D43" s="61"/>
    </row>
    <row r="44" spans="1:4" ht="20.100000000000001" customHeight="1" x14ac:dyDescent="0.25">
      <c r="D44" s="64"/>
    </row>
    <row r="45" spans="1:4" ht="20.100000000000001" customHeight="1" x14ac:dyDescent="0.25">
      <c r="D45" s="65"/>
    </row>
    <row r="46" spans="1:4" ht="20.100000000000001" customHeight="1" x14ac:dyDescent="0.25">
      <c r="D46" s="65"/>
    </row>
    <row r="47" spans="1:4" ht="20.100000000000001" customHeight="1" x14ac:dyDescent="0.25">
      <c r="D47" s="67"/>
    </row>
    <row r="48" spans="1:4"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6">
    <mergeCell ref="A20:A39"/>
    <mergeCell ref="A1:C1"/>
    <mergeCell ref="A2:C2"/>
    <mergeCell ref="A3:C3"/>
    <mergeCell ref="A4:A13"/>
    <mergeCell ref="A14:A19"/>
  </mergeCells>
  <phoneticPr fontId="3"/>
  <pageMargins left="0.78740157480314965" right="0.39370078740157483" top="0.78740157480314965" bottom="0.19685039370078741" header="0.51181102362204722" footer="0.31496062992125984"/>
  <pageSetup paperSize="9" scale="48" orientation="landscape" r:id="rId1"/>
  <headerFooter>
    <oddHeader>&amp;L&amp;"Meiryo UI,標準"&amp;20個別物件の収益状況　（当期売却物件）</oddHeader>
    <oddFooter>&amp;R&amp;"Meiryo UI,標準"&amp;22&amp;P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Q65"/>
  <sheetViews>
    <sheetView view="pageBreakPreview" zoomScale="55" zoomScaleNormal="55" zoomScaleSheetLayoutView="55" workbookViewId="0">
      <selection activeCell="CH11" sqref="CH11"/>
    </sheetView>
  </sheetViews>
  <sheetFormatPr defaultRowHeight="16.5" x14ac:dyDescent="0.25"/>
  <cols>
    <col min="1" max="1" width="8.625" style="5" customWidth="1"/>
    <col min="2" max="2" width="5.625" style="5" customWidth="1"/>
    <col min="3" max="3" width="42.625" style="5" customWidth="1"/>
    <col min="4" max="82" width="19.375" style="5" hidden="1" customWidth="1"/>
    <col min="83" max="83" width="0" style="5" hidden="1" customWidth="1"/>
    <col min="84" max="84" width="0" style="6" hidden="1" customWidth="1"/>
    <col min="85" max="90" width="33.625" style="7" customWidth="1"/>
    <col min="91" max="91" width="12.5" style="8" customWidth="1"/>
    <col min="92" max="93" width="20" style="7" customWidth="1"/>
    <col min="94" max="95" width="9" style="7"/>
    <col min="96" max="16384" width="9" style="5"/>
  </cols>
  <sheetData>
    <row r="1" spans="1:93" s="7" customFormat="1" ht="27.6" customHeight="1" x14ac:dyDescent="0.3">
      <c r="A1" s="791" t="s">
        <v>402</v>
      </c>
      <c r="B1" s="792"/>
      <c r="C1" s="793"/>
      <c r="D1" s="9" t="s">
        <v>403</v>
      </c>
      <c r="E1" s="9" t="s">
        <v>403</v>
      </c>
      <c r="F1" s="9" t="s">
        <v>403</v>
      </c>
      <c r="G1" s="9" t="s">
        <v>403</v>
      </c>
      <c r="H1" s="9" t="s">
        <v>403</v>
      </c>
      <c r="I1" s="9" t="s">
        <v>403</v>
      </c>
      <c r="J1" s="9" t="s">
        <v>403</v>
      </c>
      <c r="K1" s="9" t="s">
        <v>403</v>
      </c>
      <c r="L1" s="9" t="s">
        <v>403</v>
      </c>
      <c r="M1" s="9" t="s">
        <v>403</v>
      </c>
      <c r="N1" s="9" t="s">
        <v>403</v>
      </c>
      <c r="O1" s="9" t="s">
        <v>403</v>
      </c>
      <c r="P1" s="9" t="s">
        <v>403</v>
      </c>
      <c r="Q1" s="9" t="s">
        <v>403</v>
      </c>
      <c r="R1" s="9" t="s">
        <v>403</v>
      </c>
      <c r="S1" s="9" t="s">
        <v>403</v>
      </c>
      <c r="T1" s="9" t="s">
        <v>403</v>
      </c>
      <c r="U1" s="9" t="s">
        <v>403</v>
      </c>
      <c r="V1" s="9" t="s">
        <v>403</v>
      </c>
      <c r="W1" s="9" t="s">
        <v>403</v>
      </c>
      <c r="X1" s="9" t="s">
        <v>403</v>
      </c>
      <c r="Y1" s="9" t="s">
        <v>403</v>
      </c>
      <c r="Z1" s="9" t="s">
        <v>403</v>
      </c>
      <c r="AA1" s="9" t="s">
        <v>403</v>
      </c>
      <c r="AB1" s="9" t="s">
        <v>403</v>
      </c>
      <c r="AC1" s="9" t="s">
        <v>403</v>
      </c>
      <c r="AD1" s="9" t="s">
        <v>403</v>
      </c>
      <c r="AE1" s="9" t="s">
        <v>404</v>
      </c>
      <c r="AF1" s="9" t="s">
        <v>404</v>
      </c>
      <c r="AG1" s="9" t="s">
        <v>29</v>
      </c>
      <c r="AH1" s="9" t="s">
        <v>29</v>
      </c>
      <c r="AI1" s="9" t="s">
        <v>29</v>
      </c>
      <c r="AJ1" s="9" t="s">
        <v>29</v>
      </c>
      <c r="AK1" s="9" t="s">
        <v>29</v>
      </c>
      <c r="AL1" s="9" t="s">
        <v>405</v>
      </c>
      <c r="AM1" s="9" t="s">
        <v>405</v>
      </c>
      <c r="AN1" s="9" t="s">
        <v>405</v>
      </c>
      <c r="AO1" s="9" t="s">
        <v>405</v>
      </c>
      <c r="AP1" s="9" t="s">
        <v>405</v>
      </c>
      <c r="AQ1" s="9" t="s">
        <v>405</v>
      </c>
      <c r="AR1" s="9" t="s">
        <v>405</v>
      </c>
      <c r="AS1" s="9" t="s">
        <v>405</v>
      </c>
      <c r="AT1" s="9" t="s">
        <v>405</v>
      </c>
      <c r="AU1" s="9" t="s">
        <v>405</v>
      </c>
      <c r="AV1" s="9" t="s">
        <v>405</v>
      </c>
      <c r="AW1" s="9" t="s">
        <v>405</v>
      </c>
      <c r="AX1" s="9" t="s">
        <v>405</v>
      </c>
      <c r="AY1" s="9" t="s">
        <v>405</v>
      </c>
      <c r="AZ1" s="9" t="s">
        <v>405</v>
      </c>
      <c r="BA1" s="9" t="s">
        <v>405</v>
      </c>
      <c r="BB1" s="9" t="s">
        <v>405</v>
      </c>
      <c r="BC1" s="9" t="s">
        <v>405</v>
      </c>
      <c r="BD1" s="9" t="s">
        <v>405</v>
      </c>
      <c r="BE1" s="9" t="s">
        <v>405</v>
      </c>
      <c r="BF1" s="9" t="s">
        <v>406</v>
      </c>
      <c r="BG1" s="9" t="s">
        <v>406</v>
      </c>
      <c r="BH1" s="9" t="s">
        <v>406</v>
      </c>
      <c r="BI1" s="9" t="s">
        <v>406</v>
      </c>
      <c r="BJ1" s="9" t="s">
        <v>406</v>
      </c>
      <c r="BK1" s="9" t="s">
        <v>406</v>
      </c>
      <c r="BL1" s="9" t="s">
        <v>406</v>
      </c>
      <c r="BM1" s="9" t="s">
        <v>406</v>
      </c>
      <c r="BN1" s="9" t="s">
        <v>406</v>
      </c>
      <c r="BO1" s="9" t="s">
        <v>406</v>
      </c>
      <c r="BP1" s="9" t="s">
        <v>406</v>
      </c>
      <c r="BQ1" s="9" t="s">
        <v>406</v>
      </c>
      <c r="BR1" s="9" t="s">
        <v>406</v>
      </c>
      <c r="BS1" s="9" t="s">
        <v>406</v>
      </c>
      <c r="BT1" s="9" t="s">
        <v>406</v>
      </c>
      <c r="BU1" s="9" t="s">
        <v>406</v>
      </c>
      <c r="BV1" s="9" t="s">
        <v>406</v>
      </c>
      <c r="BW1" s="9" t="s">
        <v>406</v>
      </c>
      <c r="BX1" s="9" t="s">
        <v>406</v>
      </c>
      <c r="BY1" s="9" t="s">
        <v>406</v>
      </c>
      <c r="BZ1" s="9" t="s">
        <v>406</v>
      </c>
      <c r="CA1" s="9" t="s">
        <v>406</v>
      </c>
      <c r="CB1" s="9" t="s">
        <v>406</v>
      </c>
      <c r="CC1" s="9" t="s">
        <v>406</v>
      </c>
      <c r="CD1" s="9" t="s">
        <v>406</v>
      </c>
      <c r="CE1" s="10"/>
      <c r="CF1" s="11"/>
      <c r="CG1" s="794" t="s">
        <v>407</v>
      </c>
      <c r="CH1" s="795"/>
      <c r="CI1" s="796"/>
      <c r="CJ1" s="794" t="s">
        <v>408</v>
      </c>
      <c r="CK1" s="796"/>
      <c r="CL1" s="800" t="s">
        <v>332</v>
      </c>
      <c r="CM1" s="8"/>
    </row>
    <row r="2" spans="1:93" s="7" customFormat="1" ht="27.6" customHeight="1" x14ac:dyDescent="0.3">
      <c r="A2" s="791" t="s">
        <v>409</v>
      </c>
      <c r="B2" s="792"/>
      <c r="C2" s="793"/>
      <c r="D2" s="9" t="s">
        <v>410</v>
      </c>
      <c r="E2" s="9" t="s">
        <v>410</v>
      </c>
      <c r="F2" s="9" t="s">
        <v>410</v>
      </c>
      <c r="G2" s="9" t="s">
        <v>410</v>
      </c>
      <c r="H2" s="9" t="s">
        <v>410</v>
      </c>
      <c r="I2" s="9" t="s">
        <v>410</v>
      </c>
      <c r="J2" s="9" t="s">
        <v>410</v>
      </c>
      <c r="K2" s="9" t="s">
        <v>410</v>
      </c>
      <c r="L2" s="9" t="s">
        <v>410</v>
      </c>
      <c r="M2" s="9" t="s">
        <v>410</v>
      </c>
      <c r="N2" s="9" t="s">
        <v>410</v>
      </c>
      <c r="O2" s="9" t="s">
        <v>410</v>
      </c>
      <c r="P2" s="9" t="s">
        <v>410</v>
      </c>
      <c r="Q2" s="9" t="s">
        <v>410</v>
      </c>
      <c r="R2" s="9" t="s">
        <v>410</v>
      </c>
      <c r="S2" s="9" t="s">
        <v>410</v>
      </c>
      <c r="T2" s="9" t="s">
        <v>410</v>
      </c>
      <c r="U2" s="9" t="s">
        <v>410</v>
      </c>
      <c r="V2" s="9" t="s">
        <v>410</v>
      </c>
      <c r="W2" s="9" t="s">
        <v>410</v>
      </c>
      <c r="X2" s="9" t="s">
        <v>410</v>
      </c>
      <c r="Y2" s="9" t="s">
        <v>410</v>
      </c>
      <c r="Z2" s="9" t="s">
        <v>410</v>
      </c>
      <c r="AA2" s="9" t="s">
        <v>410</v>
      </c>
      <c r="AB2" s="9" t="s">
        <v>410</v>
      </c>
      <c r="AC2" s="9" t="s">
        <v>410</v>
      </c>
      <c r="AD2" s="9" t="s">
        <v>410</v>
      </c>
      <c r="AE2" s="9" t="s">
        <v>20</v>
      </c>
      <c r="AF2" s="9" t="s">
        <v>20</v>
      </c>
      <c r="AG2" s="9" t="s">
        <v>21</v>
      </c>
      <c r="AH2" s="9" t="s">
        <v>21</v>
      </c>
      <c r="AI2" s="9" t="s">
        <v>21</v>
      </c>
      <c r="AJ2" s="9" t="s">
        <v>21</v>
      </c>
      <c r="AK2" s="9" t="s">
        <v>21</v>
      </c>
      <c r="AL2" s="9" t="s">
        <v>411</v>
      </c>
      <c r="AM2" s="9" t="s">
        <v>411</v>
      </c>
      <c r="AN2" s="9" t="s">
        <v>411</v>
      </c>
      <c r="AO2" s="9" t="s">
        <v>411</v>
      </c>
      <c r="AP2" s="9" t="s">
        <v>411</v>
      </c>
      <c r="AQ2" s="9" t="s">
        <v>411</v>
      </c>
      <c r="AR2" s="9" t="s">
        <v>411</v>
      </c>
      <c r="AS2" s="9" t="s">
        <v>411</v>
      </c>
      <c r="AT2" s="9" t="s">
        <v>411</v>
      </c>
      <c r="AU2" s="9" t="s">
        <v>411</v>
      </c>
      <c r="AV2" s="9" t="s">
        <v>411</v>
      </c>
      <c r="AW2" s="9" t="s">
        <v>411</v>
      </c>
      <c r="AX2" s="9" t="s">
        <v>411</v>
      </c>
      <c r="AY2" s="9" t="s">
        <v>411</v>
      </c>
      <c r="AZ2" s="9" t="s">
        <v>412</v>
      </c>
      <c r="BA2" s="9" t="s">
        <v>412</v>
      </c>
      <c r="BB2" s="9" t="s">
        <v>412</v>
      </c>
      <c r="BC2" s="9" t="s">
        <v>412</v>
      </c>
      <c r="BD2" s="9" t="s">
        <v>412</v>
      </c>
      <c r="BE2" s="9" t="s">
        <v>412</v>
      </c>
      <c r="BF2" s="9" t="s">
        <v>410</v>
      </c>
      <c r="BG2" s="9" t="s">
        <v>410</v>
      </c>
      <c r="BH2" s="9" t="s">
        <v>410</v>
      </c>
      <c r="BI2" s="9" t="s">
        <v>410</v>
      </c>
      <c r="BJ2" s="9" t="s">
        <v>410</v>
      </c>
      <c r="BK2" s="9" t="s">
        <v>410</v>
      </c>
      <c r="BL2" s="9" t="s">
        <v>410</v>
      </c>
      <c r="BM2" s="9" t="s">
        <v>410</v>
      </c>
      <c r="BN2" s="9" t="s">
        <v>410</v>
      </c>
      <c r="BO2" s="9" t="s">
        <v>410</v>
      </c>
      <c r="BP2" s="9" t="s">
        <v>410</v>
      </c>
      <c r="BQ2" s="9" t="s">
        <v>410</v>
      </c>
      <c r="BR2" s="9" t="s">
        <v>410</v>
      </c>
      <c r="BS2" s="9" t="s">
        <v>410</v>
      </c>
      <c r="BT2" s="9" t="s">
        <v>410</v>
      </c>
      <c r="BU2" s="9" t="s">
        <v>410</v>
      </c>
      <c r="BV2" s="9" t="s">
        <v>410</v>
      </c>
      <c r="BW2" s="9" t="s">
        <v>410</v>
      </c>
      <c r="BX2" s="9" t="s">
        <v>410</v>
      </c>
      <c r="BY2" s="9" t="s">
        <v>410</v>
      </c>
      <c r="BZ2" s="9" t="s">
        <v>413</v>
      </c>
      <c r="CA2" s="9" t="s">
        <v>413</v>
      </c>
      <c r="CB2" s="9" t="s">
        <v>413</v>
      </c>
      <c r="CC2" s="9" t="s">
        <v>413</v>
      </c>
      <c r="CD2" s="9" t="s">
        <v>413</v>
      </c>
      <c r="CE2" s="10"/>
      <c r="CF2" s="11"/>
      <c r="CG2" s="797"/>
      <c r="CH2" s="798"/>
      <c r="CI2" s="799"/>
      <c r="CJ2" s="797"/>
      <c r="CK2" s="799"/>
      <c r="CL2" s="801"/>
      <c r="CM2" s="8"/>
    </row>
    <row r="3" spans="1:93" s="7" customFormat="1" ht="27.6" customHeight="1" x14ac:dyDescent="0.3">
      <c r="A3" s="791" t="s">
        <v>414</v>
      </c>
      <c r="B3" s="792"/>
      <c r="C3" s="793"/>
      <c r="D3" s="9" t="s">
        <v>232</v>
      </c>
      <c r="E3" s="516" t="s">
        <v>233</v>
      </c>
      <c r="F3" s="516" t="s">
        <v>234</v>
      </c>
      <c r="G3" s="516" t="s">
        <v>236</v>
      </c>
      <c r="H3" s="516" t="s">
        <v>415</v>
      </c>
      <c r="I3" s="516" t="s">
        <v>416</v>
      </c>
      <c r="J3" s="516" t="s">
        <v>417</v>
      </c>
      <c r="K3" s="516" t="s">
        <v>238</v>
      </c>
      <c r="L3" s="516" t="s">
        <v>418</v>
      </c>
      <c r="M3" s="516" t="s">
        <v>241</v>
      </c>
      <c r="N3" s="12" t="s">
        <v>419</v>
      </c>
      <c r="O3" s="12" t="s">
        <v>242</v>
      </c>
      <c r="P3" s="12" t="s">
        <v>243</v>
      </c>
      <c r="Q3" s="13" t="s">
        <v>244</v>
      </c>
      <c r="R3" s="12" t="s">
        <v>420</v>
      </c>
      <c r="S3" s="9" t="s">
        <v>245</v>
      </c>
      <c r="T3" s="12" t="s">
        <v>421</v>
      </c>
      <c r="U3" s="12" t="s">
        <v>422</v>
      </c>
      <c r="V3" s="9" t="s">
        <v>423</v>
      </c>
      <c r="W3" s="9" t="s">
        <v>367</v>
      </c>
      <c r="X3" s="9" t="s">
        <v>424</v>
      </c>
      <c r="Y3" s="9" t="s">
        <v>369</v>
      </c>
      <c r="Z3" s="9" t="s">
        <v>425</v>
      </c>
      <c r="AA3" s="12" t="s">
        <v>426</v>
      </c>
      <c r="AB3" s="9" t="s">
        <v>370</v>
      </c>
      <c r="AC3" s="9" t="s">
        <v>427</v>
      </c>
      <c r="AD3" s="12" t="s">
        <v>428</v>
      </c>
      <c r="AE3" s="12" t="s">
        <v>372</v>
      </c>
      <c r="AF3" s="12" t="s">
        <v>326</v>
      </c>
      <c r="AG3" s="12" t="s">
        <v>429</v>
      </c>
      <c r="AH3" s="12" t="s">
        <v>250</v>
      </c>
      <c r="AI3" s="13" t="s">
        <v>430</v>
      </c>
      <c r="AJ3" s="12" t="s">
        <v>431</v>
      </c>
      <c r="AK3" s="12" t="s">
        <v>432</v>
      </c>
      <c r="AL3" s="12" t="s">
        <v>251</v>
      </c>
      <c r="AM3" s="12" t="s">
        <v>252</v>
      </c>
      <c r="AN3" s="12" t="s">
        <v>433</v>
      </c>
      <c r="AO3" s="12" t="s">
        <v>327</v>
      </c>
      <c r="AP3" s="12" t="s">
        <v>434</v>
      </c>
      <c r="AQ3" s="12" t="s">
        <v>256</v>
      </c>
      <c r="AR3" s="12" t="s">
        <v>435</v>
      </c>
      <c r="AS3" s="12" t="s">
        <v>436</v>
      </c>
      <c r="AT3" s="12" t="s">
        <v>437</v>
      </c>
      <c r="AU3" s="12" t="s">
        <v>438</v>
      </c>
      <c r="AV3" s="12" t="s">
        <v>439</v>
      </c>
      <c r="AW3" s="12" t="s">
        <v>64</v>
      </c>
      <c r="AX3" s="12" t="s">
        <v>440</v>
      </c>
      <c r="AY3" s="12" t="s">
        <v>441</v>
      </c>
      <c r="AZ3" s="12" t="s">
        <v>258</v>
      </c>
      <c r="BA3" s="14" t="s">
        <v>328</v>
      </c>
      <c r="BB3" s="12" t="s">
        <v>442</v>
      </c>
      <c r="BC3" s="13" t="s">
        <v>443</v>
      </c>
      <c r="BD3" s="12" t="s">
        <v>444</v>
      </c>
      <c r="BE3" s="14" t="s">
        <v>445</v>
      </c>
      <c r="BF3" s="516" t="s">
        <v>446</v>
      </c>
      <c r="BG3" s="516" t="s">
        <v>447</v>
      </c>
      <c r="BH3" s="516" t="s">
        <v>329</v>
      </c>
      <c r="BI3" s="516" t="s">
        <v>261</v>
      </c>
      <c r="BJ3" s="516" t="s">
        <v>448</v>
      </c>
      <c r="BK3" s="516" t="s">
        <v>449</v>
      </c>
      <c r="BL3" s="516" t="s">
        <v>262</v>
      </c>
      <c r="BM3" s="516" t="s">
        <v>511</v>
      </c>
      <c r="BN3" s="516" t="s">
        <v>264</v>
      </c>
      <c r="BO3" s="516" t="s">
        <v>512</v>
      </c>
      <c r="BP3" s="516" t="s">
        <v>513</v>
      </c>
      <c r="BQ3" s="516" t="s">
        <v>450</v>
      </c>
      <c r="BR3" s="516" t="s">
        <v>451</v>
      </c>
      <c r="BS3" s="516" t="s">
        <v>452</v>
      </c>
      <c r="BT3" s="516" t="s">
        <v>453</v>
      </c>
      <c r="BU3" s="516" t="s">
        <v>514</v>
      </c>
      <c r="BV3" s="516" t="s">
        <v>305</v>
      </c>
      <c r="BW3" s="15" t="s">
        <v>306</v>
      </c>
      <c r="BX3" s="516" t="s">
        <v>454</v>
      </c>
      <c r="BY3" s="516" t="s">
        <v>455</v>
      </c>
      <c r="BZ3" s="12" t="s">
        <v>456</v>
      </c>
      <c r="CA3" s="12" t="s">
        <v>515</v>
      </c>
      <c r="CB3" s="13" t="s">
        <v>83</v>
      </c>
      <c r="CC3" s="12" t="s">
        <v>457</v>
      </c>
      <c r="CD3" s="12" t="s">
        <v>458</v>
      </c>
      <c r="CE3" s="10"/>
      <c r="CF3" s="11"/>
      <c r="CG3" s="9" t="s">
        <v>29</v>
      </c>
      <c r="CH3" s="9" t="s">
        <v>405</v>
      </c>
      <c r="CI3" s="9" t="s">
        <v>406</v>
      </c>
      <c r="CJ3" s="9" t="s">
        <v>410</v>
      </c>
      <c r="CK3" s="9" t="s">
        <v>21</v>
      </c>
      <c r="CL3" s="802"/>
      <c r="CM3" s="8"/>
    </row>
    <row r="4" spans="1:93" s="7" customFormat="1" ht="27.6" customHeight="1" x14ac:dyDescent="0.3">
      <c r="A4" s="803" t="s">
        <v>459</v>
      </c>
      <c r="B4" s="16" t="s">
        <v>460</v>
      </c>
      <c r="C4" s="17"/>
      <c r="D4" s="18">
        <v>16276000000</v>
      </c>
      <c r="E4" s="18">
        <v>2874000000</v>
      </c>
      <c r="F4" s="18">
        <v>2100000000</v>
      </c>
      <c r="G4" s="18">
        <v>2420000000</v>
      </c>
      <c r="H4" s="18"/>
      <c r="I4" s="18"/>
      <c r="J4" s="18">
        <v>4000000000</v>
      </c>
      <c r="K4" s="18">
        <v>11200000000</v>
      </c>
      <c r="L4" s="18">
        <v>2920000000</v>
      </c>
      <c r="M4" s="18">
        <v>1800000000</v>
      </c>
      <c r="N4" s="18">
        <v>1120000000</v>
      </c>
      <c r="O4" s="18">
        <v>5100000000</v>
      </c>
      <c r="P4" s="18">
        <v>3500000000</v>
      </c>
      <c r="Q4" s="18">
        <v>10000000000</v>
      </c>
      <c r="R4" s="18">
        <v>180000000</v>
      </c>
      <c r="S4" s="18">
        <v>15121000000</v>
      </c>
      <c r="T4" s="18">
        <v>710000000</v>
      </c>
      <c r="U4" s="18">
        <v>21000000000</v>
      </c>
      <c r="V4" s="18">
        <v>3760000000</v>
      </c>
      <c r="W4" s="18">
        <v>1870000000</v>
      </c>
      <c r="X4" s="18">
        <v>2800000000</v>
      </c>
      <c r="Y4" s="18">
        <v>8400000000</v>
      </c>
      <c r="Z4" s="18">
        <v>5250000000</v>
      </c>
      <c r="AA4" s="18">
        <v>5100000000</v>
      </c>
      <c r="AB4" s="18">
        <v>15050000000</v>
      </c>
      <c r="AC4" s="18">
        <v>3400000000</v>
      </c>
      <c r="AD4" s="18">
        <v>36000000000</v>
      </c>
      <c r="AE4" s="18">
        <v>2660000000</v>
      </c>
      <c r="AF4" s="18">
        <v>3420000000</v>
      </c>
      <c r="AG4" s="18">
        <v>12000000000</v>
      </c>
      <c r="AH4" s="18">
        <v>2160000000</v>
      </c>
      <c r="AI4" s="18">
        <v>4275000000</v>
      </c>
      <c r="AJ4" s="18">
        <v>2740000000</v>
      </c>
      <c r="AK4" s="18">
        <v>3400000000</v>
      </c>
      <c r="AL4" s="18">
        <v>5880000000</v>
      </c>
      <c r="AM4" s="18">
        <v>2350000000</v>
      </c>
      <c r="AN4" s="18">
        <v>2927000000</v>
      </c>
      <c r="AO4" s="18"/>
      <c r="AP4" s="18">
        <v>1490000000</v>
      </c>
      <c r="AQ4" s="18">
        <v>8100000000</v>
      </c>
      <c r="AR4" s="18">
        <v>3250000000</v>
      </c>
      <c r="AS4" s="18">
        <v>888000000</v>
      </c>
      <c r="AT4" s="18">
        <v>2300000000</v>
      </c>
      <c r="AU4" s="18">
        <v>5831000000</v>
      </c>
      <c r="AV4" s="18">
        <v>6510000000</v>
      </c>
      <c r="AW4" s="18">
        <v>31300000000</v>
      </c>
      <c r="AX4" s="18">
        <v>7000000000</v>
      </c>
      <c r="AY4" s="18">
        <v>6090000000</v>
      </c>
      <c r="AZ4" s="18">
        <v>10200000000</v>
      </c>
      <c r="BA4" s="18"/>
      <c r="BB4" s="18">
        <v>2100000000</v>
      </c>
      <c r="BC4" s="18">
        <v>7260000000</v>
      </c>
      <c r="BD4" s="18">
        <v>4335000000</v>
      </c>
      <c r="BE4" s="18">
        <v>15080000000</v>
      </c>
      <c r="BF4" s="18">
        <v>2140000000</v>
      </c>
      <c r="BG4" s="18"/>
      <c r="BH4" s="18"/>
      <c r="BI4" s="18">
        <v>4150000000</v>
      </c>
      <c r="BJ4" s="18"/>
      <c r="BK4" s="18"/>
      <c r="BL4" s="18">
        <v>2900000000</v>
      </c>
      <c r="BM4" s="18"/>
      <c r="BN4" s="18">
        <v>1560000000</v>
      </c>
      <c r="BO4" s="18"/>
      <c r="BP4" s="18"/>
      <c r="BQ4" s="18">
        <v>3150000000</v>
      </c>
      <c r="BR4" s="18">
        <v>1670000000</v>
      </c>
      <c r="BS4" s="18">
        <v>2810000000</v>
      </c>
      <c r="BT4" s="18"/>
      <c r="BU4" s="18"/>
      <c r="BV4" s="18">
        <v>2140000000</v>
      </c>
      <c r="BW4" s="18">
        <v>1920000000</v>
      </c>
      <c r="BX4" s="18">
        <v>4137000000</v>
      </c>
      <c r="BY4" s="18">
        <v>10996000000</v>
      </c>
      <c r="BZ4" s="18">
        <v>13000000000</v>
      </c>
      <c r="CA4" s="18"/>
      <c r="CB4" s="18">
        <v>5430000000</v>
      </c>
      <c r="CC4" s="18">
        <v>7220000000</v>
      </c>
      <c r="CD4" s="18">
        <v>6000000000</v>
      </c>
      <c r="CE4" s="19"/>
      <c r="CF4" s="20"/>
      <c r="CG4" s="401">
        <v>229382000000</v>
      </c>
      <c r="CH4" s="401">
        <v>122885904532</v>
      </c>
      <c r="CI4" s="401">
        <v>69223000000</v>
      </c>
      <c r="CJ4" s="401">
        <v>320536000000</v>
      </c>
      <c r="CK4" s="401">
        <v>100954904532</v>
      </c>
      <c r="CL4" s="402">
        <v>421490904532</v>
      </c>
      <c r="CM4" s="8"/>
      <c r="CN4" s="21"/>
      <c r="CO4" s="21"/>
    </row>
    <row r="5" spans="1:93" s="7" customFormat="1" ht="27.6" customHeight="1" x14ac:dyDescent="0.3">
      <c r="A5" s="804"/>
      <c r="B5" s="22"/>
      <c r="C5" s="23" t="s">
        <v>461</v>
      </c>
      <c r="D5" s="24">
        <v>4.0215457600316265E-2</v>
      </c>
      <c r="E5" s="24">
        <v>7.1012057718916784E-3</v>
      </c>
      <c r="F5" s="24">
        <v>5.1887724846807672E-3</v>
      </c>
      <c r="G5" s="24">
        <v>5.9794425775845025E-3</v>
      </c>
      <c r="H5" s="24"/>
      <c r="I5" s="24"/>
      <c r="J5" s="24">
        <v>9.8833761612966992E-3</v>
      </c>
      <c r="K5" s="24">
        <v>2.7673453251630759E-2</v>
      </c>
      <c r="L5" s="24">
        <v>7.2148645977465906E-3</v>
      </c>
      <c r="M5" s="24">
        <v>4.4475192725835144E-3</v>
      </c>
      <c r="N5" s="24">
        <v>2.7673453251630758E-3</v>
      </c>
      <c r="O5" s="24">
        <v>1.260130460565329E-2</v>
      </c>
      <c r="P5" s="24">
        <v>8.647954141134612E-3</v>
      </c>
      <c r="Q5" s="24">
        <v>2.4708440403241747E-2</v>
      </c>
      <c r="R5" s="24">
        <v>4.4475192725835144E-4</v>
      </c>
      <c r="S5" s="24">
        <v>3.7361632733741844E-2</v>
      </c>
      <c r="T5" s="24">
        <v>1.7542992686301641E-3</v>
      </c>
      <c r="U5" s="24">
        <v>5.1887724846807669E-2</v>
      </c>
      <c r="V5" s="24">
        <v>9.2903735916188973E-3</v>
      </c>
      <c r="W5" s="24">
        <v>4.620478355406207E-3</v>
      </c>
      <c r="X5" s="24">
        <v>6.9183633129076896E-3</v>
      </c>
      <c r="Y5" s="24">
        <v>2.0755089938723069E-2</v>
      </c>
      <c r="Z5" s="24">
        <v>1.2971931211701917E-2</v>
      </c>
      <c r="AA5" s="24">
        <v>1.260130460565329E-2</v>
      </c>
      <c r="AB5" s="24">
        <v>3.7186202806878829E-2</v>
      </c>
      <c r="AC5" s="24">
        <v>8.4008697371021936E-3</v>
      </c>
      <c r="AD5" s="24">
        <v>8.8950385451670291E-2</v>
      </c>
      <c r="AE5" s="24">
        <v>6.5724451472623045E-3</v>
      </c>
      <c r="AF5" s="24">
        <v>8.4502866179086769E-3</v>
      </c>
      <c r="AG5" s="24">
        <v>2.9650128483890096E-2</v>
      </c>
      <c r="AH5" s="24">
        <v>5.3370231271002173E-3</v>
      </c>
      <c r="AI5" s="24">
        <v>1.0562858272385846E-2</v>
      </c>
      <c r="AJ5" s="24">
        <v>6.7701126704882387E-3</v>
      </c>
      <c r="AK5" s="24">
        <v>8.4008697371021936E-3</v>
      </c>
      <c r="AL5" s="24">
        <v>1.4528562957106148E-2</v>
      </c>
      <c r="AM5" s="24">
        <v>5.8064834947618108E-3</v>
      </c>
      <c r="AN5" s="24">
        <v>7.2321605060288591E-3</v>
      </c>
      <c r="AO5" s="25"/>
      <c r="AP5" s="24">
        <v>3.6815576200830203E-3</v>
      </c>
      <c r="AQ5" s="24">
        <v>2.0013836726625815E-2</v>
      </c>
      <c r="AR5" s="24">
        <v>8.0302431310535684E-3</v>
      </c>
      <c r="AS5" s="24">
        <v>2.194109507807867E-3</v>
      </c>
      <c r="AT5" s="24">
        <v>5.6829412927456016E-3</v>
      </c>
      <c r="AU5" s="24">
        <v>1.4407491599130262E-2</v>
      </c>
      <c r="AV5" s="24">
        <v>1.6085194702510377E-2</v>
      </c>
      <c r="AW5" s="24">
        <v>7.7337418462146673E-2</v>
      </c>
      <c r="AX5" s="24">
        <v>1.7295908282269224E-2</v>
      </c>
      <c r="AY5" s="24">
        <v>1.5047440205574225E-2</v>
      </c>
      <c r="AZ5" s="24">
        <v>2.5202609211306581E-2</v>
      </c>
      <c r="BA5" s="24"/>
      <c r="BB5" s="24">
        <v>5.1887724846807672E-3</v>
      </c>
      <c r="BC5" s="24">
        <v>1.7938327732753508E-2</v>
      </c>
      <c r="BD5" s="24">
        <v>1.0711108914805298E-2</v>
      </c>
      <c r="BE5" s="24">
        <v>3.7260328128088556E-2</v>
      </c>
      <c r="BF5" s="24">
        <v>5.2876062462937339E-3</v>
      </c>
      <c r="BG5" s="24"/>
      <c r="BH5" s="24"/>
      <c r="BI5" s="24">
        <v>1.0254002767345324E-2</v>
      </c>
      <c r="BJ5" s="24"/>
      <c r="BK5" s="24"/>
      <c r="BL5" s="24">
        <v>7.1654477169401064E-3</v>
      </c>
      <c r="BM5" s="24"/>
      <c r="BN5" s="24">
        <v>3.8545167029057125E-3</v>
      </c>
      <c r="BO5" s="24"/>
      <c r="BP5" s="24"/>
      <c r="BQ5" s="24">
        <v>7.7831587270211508E-3</v>
      </c>
      <c r="BR5" s="24">
        <v>4.1263095473413718E-3</v>
      </c>
      <c r="BS5" s="24">
        <v>6.9430717533109313E-3</v>
      </c>
      <c r="BT5" s="24"/>
      <c r="BU5" s="24"/>
      <c r="BV5" s="24">
        <v>5.2876062462937339E-3</v>
      </c>
      <c r="BW5" s="24">
        <v>4.7440205574224154E-3</v>
      </c>
      <c r="BX5" s="24">
        <v>1.022188179482111E-2</v>
      </c>
      <c r="BY5" s="24">
        <v>2.7169401067404626E-2</v>
      </c>
      <c r="BZ5" s="24">
        <v>3.2120972524214274E-2</v>
      </c>
      <c r="CA5" s="24"/>
      <c r="CB5" s="24">
        <v>1.3416683138960269E-2</v>
      </c>
      <c r="CC5" s="24">
        <v>1.7839493971140541E-2</v>
      </c>
      <c r="CD5" s="24">
        <v>1.4825064241945048E-2</v>
      </c>
      <c r="CE5" s="10"/>
      <c r="CF5" s="11"/>
      <c r="CG5" s="403">
        <v>0.5442157767430188</v>
      </c>
      <c r="CH5" s="403">
        <v>0.29155054880352793</v>
      </c>
      <c r="CI5" s="403">
        <v>0.16423367445345316</v>
      </c>
      <c r="CJ5" s="403">
        <v>0.76048141621443832</v>
      </c>
      <c r="CK5" s="403">
        <v>0.2395185837855616</v>
      </c>
      <c r="CL5" s="404">
        <v>0.99999999999999978</v>
      </c>
      <c r="CM5" s="8"/>
      <c r="CN5" s="21"/>
      <c r="CO5" s="21"/>
    </row>
    <row r="6" spans="1:93" s="7" customFormat="1" ht="27.6" customHeight="1" x14ac:dyDescent="0.3">
      <c r="A6" s="804"/>
      <c r="B6" s="22"/>
      <c r="C6" s="23" t="s">
        <v>462</v>
      </c>
      <c r="D6" s="26">
        <v>11211000000</v>
      </c>
      <c r="E6" s="26">
        <v>1556000000</v>
      </c>
      <c r="F6" s="26">
        <v>1290000000</v>
      </c>
      <c r="G6" s="26">
        <v>1910000000</v>
      </c>
      <c r="H6" s="26"/>
      <c r="I6" s="26"/>
      <c r="J6" s="26">
        <v>2264000000</v>
      </c>
      <c r="K6" s="26">
        <v>7700000000</v>
      </c>
      <c r="L6" s="26">
        <v>1850000000</v>
      </c>
      <c r="M6" s="26">
        <v>1548000000</v>
      </c>
      <c r="N6" s="26">
        <v>997000000</v>
      </c>
      <c r="O6" s="26">
        <v>4190000000</v>
      </c>
      <c r="P6" s="26">
        <v>1560000000</v>
      </c>
      <c r="Q6" s="26">
        <v>5100000000</v>
      </c>
      <c r="R6" s="26">
        <v>140400000</v>
      </c>
      <c r="S6" s="26">
        <v>12703600000</v>
      </c>
      <c r="T6" s="26">
        <v>220000000</v>
      </c>
      <c r="U6" s="26">
        <v>19698000000</v>
      </c>
      <c r="V6" s="26">
        <v>2850000000</v>
      </c>
      <c r="W6" s="26">
        <v>1204000000</v>
      </c>
      <c r="X6" s="26">
        <v>2210000000</v>
      </c>
      <c r="Y6" s="26">
        <v>7760000000</v>
      </c>
      <c r="Z6" s="26">
        <v>4680000000</v>
      </c>
      <c r="AA6" s="26">
        <v>3315000000</v>
      </c>
      <c r="AB6" s="26">
        <v>12850000000</v>
      </c>
      <c r="AC6" s="26">
        <v>3332000000</v>
      </c>
      <c r="AD6" s="26">
        <v>36000000000</v>
      </c>
      <c r="AE6" s="26">
        <v>2045000000</v>
      </c>
      <c r="AF6" s="26">
        <v>2392000000</v>
      </c>
      <c r="AG6" s="26">
        <v>10000000000</v>
      </c>
      <c r="AH6" s="26">
        <v>1940000000</v>
      </c>
      <c r="AI6" s="26">
        <v>3744000000</v>
      </c>
      <c r="AJ6" s="26">
        <v>1962900000</v>
      </c>
      <c r="AK6" s="26">
        <v>2966841187</v>
      </c>
      <c r="AL6" s="26">
        <v>2310000000</v>
      </c>
      <c r="AM6" s="26">
        <v>1168000000</v>
      </c>
      <c r="AN6" s="26">
        <v>1224000000</v>
      </c>
      <c r="AO6" s="26"/>
      <c r="AP6" s="26">
        <v>574000000</v>
      </c>
      <c r="AQ6" s="26">
        <v>3510000000</v>
      </c>
      <c r="AR6" s="26">
        <v>1510000000</v>
      </c>
      <c r="AS6" s="26">
        <v>399000000</v>
      </c>
      <c r="AT6" s="26">
        <v>1547000000</v>
      </c>
      <c r="AU6" s="26">
        <v>3987000000</v>
      </c>
      <c r="AV6" s="26">
        <v>2031120000</v>
      </c>
      <c r="AW6" s="26">
        <v>16526400000</v>
      </c>
      <c r="AX6" s="26">
        <v>5712000000</v>
      </c>
      <c r="AY6" s="26">
        <v>3024294000</v>
      </c>
      <c r="AZ6" s="26">
        <v>3612000000</v>
      </c>
      <c r="BA6" s="26"/>
      <c r="BB6" s="26">
        <v>710000000</v>
      </c>
      <c r="BC6" s="26">
        <v>5356000000</v>
      </c>
      <c r="BD6" s="26">
        <v>2198000000</v>
      </c>
      <c r="BE6" s="26">
        <v>8950000000</v>
      </c>
      <c r="BF6" s="26">
        <v>587000000</v>
      </c>
      <c r="BG6" s="26"/>
      <c r="BH6" s="26"/>
      <c r="BI6" s="26">
        <v>3315000000</v>
      </c>
      <c r="BJ6" s="26"/>
      <c r="BK6" s="26"/>
      <c r="BL6" s="26">
        <v>1741000000</v>
      </c>
      <c r="BM6" s="26"/>
      <c r="BN6" s="26">
        <v>587000000</v>
      </c>
      <c r="BO6" s="26"/>
      <c r="BP6" s="26"/>
      <c r="BQ6" s="26">
        <v>744000000</v>
      </c>
      <c r="BR6" s="26">
        <v>401000000</v>
      </c>
      <c r="BS6" s="26">
        <v>1257000000</v>
      </c>
      <c r="BT6" s="26"/>
      <c r="BU6" s="26"/>
      <c r="BV6" s="26">
        <v>1230000000</v>
      </c>
      <c r="BW6" s="26">
        <v>1000000000</v>
      </c>
      <c r="BX6" s="26">
        <v>1774000000</v>
      </c>
      <c r="BY6" s="26">
        <v>5091148000</v>
      </c>
      <c r="BZ6" s="26">
        <v>10222023000</v>
      </c>
      <c r="CA6" s="26"/>
      <c r="CB6" s="26">
        <v>3550000000</v>
      </c>
      <c r="CC6" s="26">
        <v>2240000000</v>
      </c>
      <c r="CD6" s="26">
        <v>4998000000</v>
      </c>
      <c r="CE6" s="19"/>
      <c r="CF6" s="20"/>
      <c r="CG6" s="405">
        <v>187698725187</v>
      </c>
      <c r="CH6" s="405">
        <v>64343718532</v>
      </c>
      <c r="CI6" s="405">
        <v>38737171000</v>
      </c>
      <c r="CJ6" s="405">
        <v>221347496000</v>
      </c>
      <c r="CK6" s="405">
        <v>69432118719</v>
      </c>
      <c r="CL6" s="406">
        <v>290779614719</v>
      </c>
      <c r="CM6" s="8"/>
      <c r="CN6" s="21"/>
      <c r="CO6" s="21"/>
    </row>
    <row r="7" spans="1:93" s="7" customFormat="1" ht="27.6" customHeight="1" x14ac:dyDescent="0.3">
      <c r="A7" s="804"/>
      <c r="B7" s="22"/>
      <c r="C7" s="23" t="s">
        <v>463</v>
      </c>
      <c r="D7" s="26">
        <v>5065000000</v>
      </c>
      <c r="E7" s="26">
        <v>1318000000</v>
      </c>
      <c r="F7" s="26">
        <v>810000000</v>
      </c>
      <c r="G7" s="26">
        <v>510000000</v>
      </c>
      <c r="H7" s="26"/>
      <c r="I7" s="26"/>
      <c r="J7" s="26">
        <v>1736000000</v>
      </c>
      <c r="K7" s="26">
        <v>3500000000</v>
      </c>
      <c r="L7" s="26">
        <v>1070000000</v>
      </c>
      <c r="M7" s="26">
        <v>252000000</v>
      </c>
      <c r="N7" s="26">
        <v>123000000</v>
      </c>
      <c r="O7" s="26">
        <v>910000000</v>
      </c>
      <c r="P7" s="26">
        <v>1940000000</v>
      </c>
      <c r="Q7" s="26">
        <v>4900000000</v>
      </c>
      <c r="R7" s="26">
        <v>39600000</v>
      </c>
      <c r="S7" s="26">
        <v>2417400000</v>
      </c>
      <c r="T7" s="26">
        <v>490000000</v>
      </c>
      <c r="U7" s="26">
        <v>1302000000</v>
      </c>
      <c r="V7" s="26">
        <v>910000000</v>
      </c>
      <c r="W7" s="26">
        <v>666000000</v>
      </c>
      <c r="X7" s="26">
        <v>590000000</v>
      </c>
      <c r="Y7" s="26">
        <v>640000000</v>
      </c>
      <c r="Z7" s="26">
        <v>570000000</v>
      </c>
      <c r="AA7" s="26">
        <v>1785000000</v>
      </c>
      <c r="AB7" s="26">
        <v>2200000000</v>
      </c>
      <c r="AC7" s="26">
        <v>68000000</v>
      </c>
      <c r="AD7" s="26">
        <v>0</v>
      </c>
      <c r="AE7" s="26">
        <v>615000000</v>
      </c>
      <c r="AF7" s="26">
        <v>1028000000</v>
      </c>
      <c r="AG7" s="26">
        <v>2000000000</v>
      </c>
      <c r="AH7" s="26">
        <v>220000000</v>
      </c>
      <c r="AI7" s="26">
        <v>531000000</v>
      </c>
      <c r="AJ7" s="26">
        <v>777100000</v>
      </c>
      <c r="AK7" s="26">
        <v>433158813</v>
      </c>
      <c r="AL7" s="26">
        <v>3570000000</v>
      </c>
      <c r="AM7" s="26">
        <v>1182000000</v>
      </c>
      <c r="AN7" s="26">
        <v>1703000000</v>
      </c>
      <c r="AO7" s="26"/>
      <c r="AP7" s="26">
        <v>916000000</v>
      </c>
      <c r="AQ7" s="26">
        <v>4590000000</v>
      </c>
      <c r="AR7" s="26">
        <v>1740000000</v>
      </c>
      <c r="AS7" s="26">
        <v>489000000</v>
      </c>
      <c r="AT7" s="26">
        <v>753000000</v>
      </c>
      <c r="AU7" s="26">
        <v>1844000000</v>
      </c>
      <c r="AV7" s="26">
        <v>4478880000</v>
      </c>
      <c r="AW7" s="26">
        <v>14773600000</v>
      </c>
      <c r="AX7" s="26">
        <v>1288000000</v>
      </c>
      <c r="AY7" s="26">
        <v>3065706000</v>
      </c>
      <c r="AZ7" s="26">
        <v>6588000000</v>
      </c>
      <c r="BA7" s="26"/>
      <c r="BB7" s="26">
        <v>1390000000</v>
      </c>
      <c r="BC7" s="26">
        <v>1904000000</v>
      </c>
      <c r="BD7" s="26">
        <v>2137000000</v>
      </c>
      <c r="BE7" s="26">
        <v>6130000000</v>
      </c>
      <c r="BF7" s="26">
        <v>1553000000</v>
      </c>
      <c r="BG7" s="26"/>
      <c r="BH7" s="26"/>
      <c r="BI7" s="26">
        <v>835000000</v>
      </c>
      <c r="BJ7" s="26"/>
      <c r="BK7" s="26"/>
      <c r="BL7" s="26">
        <v>1159000000</v>
      </c>
      <c r="BM7" s="26"/>
      <c r="BN7" s="26">
        <v>973000000</v>
      </c>
      <c r="BO7" s="26"/>
      <c r="BP7" s="26"/>
      <c r="BQ7" s="26">
        <v>2406000000</v>
      </c>
      <c r="BR7" s="26">
        <v>1269000000</v>
      </c>
      <c r="BS7" s="26">
        <v>1553000000</v>
      </c>
      <c r="BT7" s="26"/>
      <c r="BU7" s="26"/>
      <c r="BV7" s="26">
        <v>910000000</v>
      </c>
      <c r="BW7" s="26">
        <v>920000000</v>
      </c>
      <c r="BX7" s="26">
        <v>2363000000</v>
      </c>
      <c r="BY7" s="26">
        <v>5904852000</v>
      </c>
      <c r="BZ7" s="26">
        <v>2777977000</v>
      </c>
      <c r="CA7" s="26"/>
      <c r="CB7" s="26">
        <v>1880000000</v>
      </c>
      <c r="CC7" s="26">
        <v>4980000000</v>
      </c>
      <c r="CD7" s="26">
        <v>1002000000</v>
      </c>
      <c r="CE7" s="19"/>
      <c r="CF7" s="20"/>
      <c r="CG7" s="405">
        <v>41683274813</v>
      </c>
      <c r="CH7" s="405">
        <v>58542186000</v>
      </c>
      <c r="CI7" s="405">
        <v>30485829000</v>
      </c>
      <c r="CJ7" s="405">
        <v>99188504000</v>
      </c>
      <c r="CK7" s="405">
        <v>31522785813</v>
      </c>
      <c r="CL7" s="406">
        <v>130711289813</v>
      </c>
      <c r="CM7" s="8"/>
      <c r="CN7" s="21"/>
      <c r="CO7" s="21"/>
    </row>
    <row r="8" spans="1:93" s="7" customFormat="1" ht="27.6" customHeight="1" x14ac:dyDescent="0.3">
      <c r="A8" s="804"/>
      <c r="B8" s="27" t="s">
        <v>464</v>
      </c>
      <c r="C8" s="28"/>
      <c r="D8" s="29">
        <v>16200000000</v>
      </c>
      <c r="E8" s="29">
        <v>2860000000</v>
      </c>
      <c r="F8" s="29">
        <v>2100000000</v>
      </c>
      <c r="G8" s="29">
        <v>2541000000</v>
      </c>
      <c r="H8" s="29"/>
      <c r="I8" s="29"/>
      <c r="J8" s="29">
        <v>4040000000</v>
      </c>
      <c r="K8" s="29">
        <v>12000000000</v>
      </c>
      <c r="L8" s="29">
        <v>2920000000</v>
      </c>
      <c r="M8" s="29">
        <v>1800000000</v>
      </c>
      <c r="N8" s="29">
        <v>1090000000</v>
      </c>
      <c r="O8" s="29">
        <v>5080000000</v>
      </c>
      <c r="P8" s="29">
        <v>3400000000</v>
      </c>
      <c r="Q8" s="29">
        <v>9670000000</v>
      </c>
      <c r="R8" s="29">
        <v>180000000</v>
      </c>
      <c r="S8" s="29">
        <v>15210000000</v>
      </c>
      <c r="T8" s="29">
        <v>730000000</v>
      </c>
      <c r="U8" s="29">
        <v>20900000000</v>
      </c>
      <c r="V8" s="29">
        <v>3760000000</v>
      </c>
      <c r="W8" s="29">
        <v>1880000000</v>
      </c>
      <c r="X8" s="29">
        <v>3010000000</v>
      </c>
      <c r="Y8" s="29">
        <v>8490000000</v>
      </c>
      <c r="Z8" s="29">
        <v>5250000000</v>
      </c>
      <c r="AA8" s="29">
        <v>6080000000</v>
      </c>
      <c r="AB8" s="29">
        <v>11000000000</v>
      </c>
      <c r="AC8" s="29">
        <v>3420000000</v>
      </c>
      <c r="AD8" s="29">
        <v>36900000000</v>
      </c>
      <c r="AE8" s="29">
        <v>2720000000</v>
      </c>
      <c r="AF8" s="29">
        <v>3590000000</v>
      </c>
      <c r="AG8" s="29">
        <v>12000000000</v>
      </c>
      <c r="AH8" s="29">
        <v>2080000000</v>
      </c>
      <c r="AI8" s="29">
        <v>4460000000</v>
      </c>
      <c r="AJ8" s="29">
        <v>2555000000</v>
      </c>
      <c r="AK8" s="29">
        <v>3400000000</v>
      </c>
      <c r="AL8" s="29">
        <v>5880000000</v>
      </c>
      <c r="AM8" s="29">
        <v>2400000000</v>
      </c>
      <c r="AN8" s="29">
        <v>3090000000</v>
      </c>
      <c r="AO8" s="29"/>
      <c r="AP8" s="29">
        <v>1960000000</v>
      </c>
      <c r="AQ8" s="29">
        <v>8240000000</v>
      </c>
      <c r="AR8" s="29">
        <v>3270000000</v>
      </c>
      <c r="AS8" s="29">
        <v>903000000</v>
      </c>
      <c r="AT8" s="29">
        <v>2300000000</v>
      </c>
      <c r="AU8" s="29">
        <v>7110000000</v>
      </c>
      <c r="AV8" s="29">
        <v>5810000000</v>
      </c>
      <c r="AW8" s="29">
        <v>31400000000</v>
      </c>
      <c r="AX8" s="29">
        <v>7010000000</v>
      </c>
      <c r="AY8" s="29">
        <v>6270000000</v>
      </c>
      <c r="AZ8" s="29">
        <v>10890000000</v>
      </c>
      <c r="BA8" s="29"/>
      <c r="BB8" s="29">
        <v>2420000000</v>
      </c>
      <c r="BC8" s="29">
        <v>7010000000</v>
      </c>
      <c r="BD8" s="29">
        <v>4400000000</v>
      </c>
      <c r="BE8" s="29">
        <v>15236000000</v>
      </c>
      <c r="BF8" s="29">
        <v>2140000000</v>
      </c>
      <c r="BG8" s="29"/>
      <c r="BH8" s="29"/>
      <c r="BI8" s="29">
        <v>4150000000</v>
      </c>
      <c r="BJ8" s="29"/>
      <c r="BK8" s="29"/>
      <c r="BL8" s="29">
        <v>2914000000</v>
      </c>
      <c r="BM8" s="29"/>
      <c r="BN8" s="29">
        <v>1670000000</v>
      </c>
      <c r="BO8" s="29"/>
      <c r="BP8" s="29"/>
      <c r="BQ8" s="29">
        <v>3150000000</v>
      </c>
      <c r="BR8" s="29">
        <v>1670000000</v>
      </c>
      <c r="BS8" s="29">
        <v>2850000000</v>
      </c>
      <c r="BT8" s="29"/>
      <c r="BU8" s="29"/>
      <c r="BV8" s="29">
        <v>2160000000</v>
      </c>
      <c r="BW8" s="29">
        <v>1950000000</v>
      </c>
      <c r="BX8" s="29">
        <v>3940000000</v>
      </c>
      <c r="BY8" s="29">
        <v>11000000000</v>
      </c>
      <c r="BZ8" s="29">
        <v>12600000000</v>
      </c>
      <c r="CA8" s="29"/>
      <c r="CB8" s="29">
        <v>4940000000</v>
      </c>
      <c r="CC8" s="29">
        <v>7380000000</v>
      </c>
      <c r="CD8" s="29">
        <v>5500000000</v>
      </c>
      <c r="CE8" s="19"/>
      <c r="CF8" s="20"/>
      <c r="CG8" s="407">
        <v>229577690000</v>
      </c>
      <c r="CH8" s="407">
        <v>125594079582</v>
      </c>
      <c r="CI8" s="407">
        <v>68014000000</v>
      </c>
      <c r="CJ8" s="407">
        <v>321345000000</v>
      </c>
      <c r="CK8" s="407">
        <v>101840769582</v>
      </c>
      <c r="CL8" s="408">
        <v>423185769582</v>
      </c>
      <c r="CM8" s="8"/>
      <c r="CN8" s="21"/>
      <c r="CO8" s="21"/>
    </row>
    <row r="9" spans="1:93" s="7" customFormat="1" ht="27.6" customHeight="1" x14ac:dyDescent="0.3">
      <c r="A9" s="804"/>
      <c r="B9" s="30" t="s">
        <v>465</v>
      </c>
      <c r="C9" s="31"/>
      <c r="D9" s="32">
        <v>11700000000</v>
      </c>
      <c r="E9" s="32">
        <v>2280000000</v>
      </c>
      <c r="F9" s="32">
        <v>2260000000</v>
      </c>
      <c r="G9" s="32">
        <v>3000000000</v>
      </c>
      <c r="H9" s="32"/>
      <c r="I9" s="32"/>
      <c r="J9" s="32">
        <v>2840000000</v>
      </c>
      <c r="K9" s="32">
        <v>11000000000</v>
      </c>
      <c r="L9" s="32">
        <v>2700000000</v>
      </c>
      <c r="M9" s="32">
        <v>1830000000</v>
      </c>
      <c r="N9" s="32">
        <v>960000000</v>
      </c>
      <c r="O9" s="32">
        <v>4640000000</v>
      </c>
      <c r="P9" s="32">
        <v>4460000000</v>
      </c>
      <c r="Q9" s="32">
        <v>7543000000</v>
      </c>
      <c r="R9" s="32">
        <v>103000000</v>
      </c>
      <c r="S9" s="32">
        <v>13600000000</v>
      </c>
      <c r="T9" s="32">
        <v>809000000</v>
      </c>
      <c r="U9" s="32">
        <v>12800000000</v>
      </c>
      <c r="V9" s="32">
        <v>2330000000</v>
      </c>
      <c r="W9" s="32">
        <v>1780000000</v>
      </c>
      <c r="X9" s="32">
        <v>3180000000</v>
      </c>
      <c r="Y9" s="32">
        <v>6980000000</v>
      </c>
      <c r="Z9" s="32">
        <v>4950000000</v>
      </c>
      <c r="AA9" s="32">
        <v>5920000000</v>
      </c>
      <c r="AB9" s="32">
        <v>11100000000</v>
      </c>
      <c r="AC9" s="32">
        <v>3350000000</v>
      </c>
      <c r="AD9" s="32">
        <v>37900000000</v>
      </c>
      <c r="AE9" s="32">
        <v>2780000000</v>
      </c>
      <c r="AF9" s="32">
        <v>3730000000</v>
      </c>
      <c r="AG9" s="32">
        <v>12600000000</v>
      </c>
      <c r="AH9" s="32">
        <v>1460000000</v>
      </c>
      <c r="AI9" s="32">
        <v>3320000000</v>
      </c>
      <c r="AJ9" s="32">
        <v>2500000000</v>
      </c>
      <c r="AK9" s="32">
        <v>2730000000</v>
      </c>
      <c r="AL9" s="32">
        <v>6040000000</v>
      </c>
      <c r="AM9" s="32">
        <v>1670000000</v>
      </c>
      <c r="AN9" s="32">
        <v>2380000000</v>
      </c>
      <c r="AO9" s="32"/>
      <c r="AP9" s="32">
        <v>1700000000</v>
      </c>
      <c r="AQ9" s="32">
        <v>7400000000</v>
      </c>
      <c r="AR9" s="32">
        <v>4430000000</v>
      </c>
      <c r="AS9" s="32">
        <v>1060000000</v>
      </c>
      <c r="AT9" s="32">
        <v>1850000000</v>
      </c>
      <c r="AU9" s="32">
        <v>6450000000</v>
      </c>
      <c r="AV9" s="32">
        <v>5410000000</v>
      </c>
      <c r="AW9" s="32">
        <v>33400000000</v>
      </c>
      <c r="AX9" s="32">
        <v>6970000000</v>
      </c>
      <c r="AY9" s="32">
        <v>6370000000</v>
      </c>
      <c r="AZ9" s="32">
        <v>12500000000</v>
      </c>
      <c r="BA9" s="32"/>
      <c r="BB9" s="32">
        <v>2540000000</v>
      </c>
      <c r="BC9" s="32">
        <v>5260000000</v>
      </c>
      <c r="BD9" s="32">
        <v>4090000000</v>
      </c>
      <c r="BE9" s="32">
        <v>14800000000</v>
      </c>
      <c r="BF9" s="32">
        <v>2230000000</v>
      </c>
      <c r="BG9" s="32"/>
      <c r="BH9" s="32"/>
      <c r="BI9" s="32">
        <v>3230000000</v>
      </c>
      <c r="BJ9" s="32"/>
      <c r="BK9" s="32"/>
      <c r="BL9" s="32">
        <v>2640000000</v>
      </c>
      <c r="BM9" s="32"/>
      <c r="BN9" s="32">
        <v>1350000000</v>
      </c>
      <c r="BO9" s="32"/>
      <c r="BP9" s="32"/>
      <c r="BQ9" s="32">
        <v>3280000000</v>
      </c>
      <c r="BR9" s="32">
        <v>1580000000</v>
      </c>
      <c r="BS9" s="32">
        <v>2080000000</v>
      </c>
      <c r="BT9" s="32"/>
      <c r="BU9" s="32"/>
      <c r="BV9" s="32">
        <v>2020000000</v>
      </c>
      <c r="BW9" s="32">
        <v>1630000000</v>
      </c>
      <c r="BX9" s="32">
        <v>2830000000</v>
      </c>
      <c r="BY9" s="32">
        <v>11400000000</v>
      </c>
      <c r="BZ9" s="32">
        <v>13800000000</v>
      </c>
      <c r="CA9" s="32"/>
      <c r="CB9" s="32">
        <v>4360000000</v>
      </c>
      <c r="CC9" s="32">
        <v>6470000000</v>
      </c>
      <c r="CD9" s="32">
        <v>4640000000</v>
      </c>
      <c r="CE9" s="19"/>
      <c r="CF9" s="20"/>
      <c r="CG9" s="405">
        <v>232711000000</v>
      </c>
      <c r="CH9" s="405">
        <v>134350000000</v>
      </c>
      <c r="CI9" s="405">
        <v>70920000000</v>
      </c>
      <c r="CJ9" s="405">
        <v>330971000000</v>
      </c>
      <c r="CK9" s="405">
        <v>107010000000</v>
      </c>
      <c r="CL9" s="406">
        <v>437981000000</v>
      </c>
      <c r="CM9" s="8"/>
      <c r="CN9" s="21"/>
      <c r="CO9" s="21"/>
    </row>
    <row r="10" spans="1:93" s="7" customFormat="1" ht="27.6" customHeight="1" x14ac:dyDescent="0.3">
      <c r="A10" s="804"/>
      <c r="B10" s="33"/>
      <c r="C10" s="34" t="s">
        <v>461</v>
      </c>
      <c r="D10" s="35">
        <v>3.1034894361994192E-2</v>
      </c>
      <c r="E10" s="35">
        <v>6.047825567978355E-3</v>
      </c>
      <c r="F10" s="35">
        <v>5.9947744665048612E-3</v>
      </c>
      <c r="G10" s="35">
        <v>7.9576652210241513E-3</v>
      </c>
      <c r="H10" s="35"/>
      <c r="I10" s="35"/>
      <c r="J10" s="35">
        <v>7.5332564092361965E-3</v>
      </c>
      <c r="K10" s="35">
        <v>2.9178105810421889E-2</v>
      </c>
      <c r="L10" s="35">
        <v>7.1618986989217363E-3</v>
      </c>
      <c r="M10" s="35">
        <v>4.8541757848247326E-3</v>
      </c>
      <c r="N10" s="35">
        <v>2.5464528707277285E-3</v>
      </c>
      <c r="O10" s="35">
        <v>1.2307855541850687E-2</v>
      </c>
      <c r="P10" s="35">
        <v>1.1830395628589238E-2</v>
      </c>
      <c r="Q10" s="35">
        <v>2.0008222920728392E-2</v>
      </c>
      <c r="R10" s="35">
        <v>2.7321317258849586E-4</v>
      </c>
      <c r="S10" s="35">
        <v>3.6074749001976152E-2</v>
      </c>
      <c r="T10" s="35">
        <v>2.1459170546028463E-3</v>
      </c>
      <c r="U10" s="35">
        <v>3.3952704943036378E-2</v>
      </c>
      <c r="V10" s="35">
        <v>6.1804533216620909E-3</v>
      </c>
      <c r="W10" s="35">
        <v>4.7215480311409968E-3</v>
      </c>
      <c r="X10" s="35">
        <v>8.4351251342855999E-3</v>
      </c>
      <c r="Y10" s="35">
        <v>1.8514834414249524E-2</v>
      </c>
      <c r="Z10" s="35">
        <v>1.3130147614689849E-2</v>
      </c>
      <c r="AA10" s="35">
        <v>1.5703126036154327E-2</v>
      </c>
      <c r="AB10" s="35">
        <v>2.9443361317789362E-2</v>
      </c>
      <c r="AC10" s="35">
        <v>8.8860594968103029E-3</v>
      </c>
      <c r="AD10" s="35">
        <v>0.10053183729227178</v>
      </c>
      <c r="AE10" s="35">
        <v>7.3741031048157133E-3</v>
      </c>
      <c r="AF10" s="35">
        <v>9.8940304248066949E-3</v>
      </c>
      <c r="AG10" s="35">
        <v>3.3422193928301439E-2</v>
      </c>
      <c r="AH10" s="35">
        <v>3.8727304075650872E-3</v>
      </c>
      <c r="AI10" s="35">
        <v>8.8064828446000609E-3</v>
      </c>
      <c r="AJ10" s="35">
        <v>6.631387684186793E-3</v>
      </c>
      <c r="AK10" s="35">
        <v>7.2414753511319775E-3</v>
      </c>
      <c r="AL10" s="35">
        <v>1.6021432644995292E-2</v>
      </c>
      <c r="AM10" s="35">
        <v>4.4297669730367778E-3</v>
      </c>
      <c r="AN10" s="35">
        <v>6.3130810753458267E-3</v>
      </c>
      <c r="AO10" s="36"/>
      <c r="AP10" s="35">
        <v>4.5093436252470189E-3</v>
      </c>
      <c r="AQ10" s="35">
        <v>1.9628907545192906E-2</v>
      </c>
      <c r="AR10" s="35">
        <v>1.1750818976378996E-2</v>
      </c>
      <c r="AS10" s="35">
        <v>2.8117083780952001E-3</v>
      </c>
      <c r="AT10" s="35">
        <v>4.9072268862982264E-3</v>
      </c>
      <c r="AU10" s="35">
        <v>1.7108980225201926E-2</v>
      </c>
      <c r="AV10" s="35">
        <v>1.435032294858022E-2</v>
      </c>
      <c r="AW10" s="35">
        <v>8.8595339460735556E-2</v>
      </c>
      <c r="AX10" s="35">
        <v>1.8488308863512777E-2</v>
      </c>
      <c r="AY10" s="35">
        <v>1.6896775819307947E-2</v>
      </c>
      <c r="AZ10" s="35">
        <v>3.3156938420933965E-2</v>
      </c>
      <c r="BA10" s="35"/>
      <c r="BB10" s="35">
        <v>6.7374898871337815E-3</v>
      </c>
      <c r="BC10" s="35">
        <v>1.3952439687529012E-2</v>
      </c>
      <c r="BD10" s="35">
        <v>1.0848950251329594E-2</v>
      </c>
      <c r="BE10" s="35">
        <v>3.9257815090385811E-2</v>
      </c>
      <c r="BF10" s="35">
        <v>5.9151978142946192E-3</v>
      </c>
      <c r="BG10" s="35"/>
      <c r="BH10" s="35"/>
      <c r="BI10" s="35">
        <v>8.5677528879693366E-3</v>
      </c>
      <c r="BJ10" s="35"/>
      <c r="BK10" s="35"/>
      <c r="BL10" s="35">
        <v>7.0027453945012532E-3</v>
      </c>
      <c r="BM10" s="35"/>
      <c r="BN10" s="35">
        <v>3.5809493494608682E-3</v>
      </c>
      <c r="BO10" s="35"/>
      <c r="BP10" s="35"/>
      <c r="BQ10" s="35">
        <v>8.7003806416530716E-3</v>
      </c>
      <c r="BR10" s="35">
        <v>4.1910370164060535E-3</v>
      </c>
      <c r="BS10" s="35">
        <v>5.5173145532434117E-3</v>
      </c>
      <c r="BT10" s="35"/>
      <c r="BU10" s="35"/>
      <c r="BV10" s="35">
        <v>5.3581612488229286E-3</v>
      </c>
      <c r="BW10" s="35">
        <v>4.3236647700897893E-3</v>
      </c>
      <c r="BX10" s="35">
        <v>7.50673085849945E-3</v>
      </c>
      <c r="BY10" s="35">
        <v>3.0239127839891775E-2</v>
      </c>
      <c r="BZ10" s="35">
        <v>3.6605260016711098E-2</v>
      </c>
      <c r="CA10" s="35"/>
      <c r="CB10" s="35">
        <v>1.1565140121221767E-2</v>
      </c>
      <c r="CC10" s="35">
        <v>1.7162031326675421E-2</v>
      </c>
      <c r="CD10" s="35">
        <v>1.2307855541850687E-2</v>
      </c>
      <c r="CE10" s="10"/>
      <c r="CF10" s="11"/>
      <c r="CG10" s="409">
        <v>0.53132670138658988</v>
      </c>
      <c r="CH10" s="409">
        <v>0.30674846625766872</v>
      </c>
      <c r="CI10" s="409">
        <v>0.16192483235574145</v>
      </c>
      <c r="CJ10" s="409">
        <v>0.75567433290485209</v>
      </c>
      <c r="CK10" s="409">
        <v>0.24432566709514794</v>
      </c>
      <c r="CL10" s="410">
        <v>1.0000000000000002</v>
      </c>
      <c r="CM10" s="8"/>
      <c r="CN10" s="21"/>
      <c r="CO10" s="21"/>
    </row>
    <row r="11" spans="1:93" s="7" customFormat="1" ht="27.6" customHeight="1" x14ac:dyDescent="0.3">
      <c r="A11" s="804"/>
      <c r="B11" s="30" t="s">
        <v>466</v>
      </c>
      <c r="C11" s="31"/>
      <c r="D11" s="32">
        <v>14768682944</v>
      </c>
      <c r="E11" s="32">
        <v>2447303882</v>
      </c>
      <c r="F11" s="32">
        <v>1968441263</v>
      </c>
      <c r="G11" s="32">
        <v>2395486339</v>
      </c>
      <c r="H11" s="32"/>
      <c r="I11" s="32"/>
      <c r="J11" s="32">
        <v>3392233184</v>
      </c>
      <c r="K11" s="32">
        <v>10997967203</v>
      </c>
      <c r="L11" s="32">
        <v>2676576706</v>
      </c>
      <c r="M11" s="32">
        <v>1771825611</v>
      </c>
      <c r="N11" s="32">
        <v>1140670401</v>
      </c>
      <c r="O11" s="32">
        <v>5268928252</v>
      </c>
      <c r="P11" s="32">
        <v>3055499208</v>
      </c>
      <c r="Q11" s="32">
        <v>8768359706</v>
      </c>
      <c r="R11" s="32">
        <v>176921356</v>
      </c>
      <c r="S11" s="32">
        <v>15688055025</v>
      </c>
      <c r="T11" s="32">
        <v>609234788</v>
      </c>
      <c r="U11" s="32">
        <v>22006040949</v>
      </c>
      <c r="V11" s="32">
        <v>3918285135</v>
      </c>
      <c r="W11" s="32">
        <v>1800992585</v>
      </c>
      <c r="X11" s="32">
        <v>2887963470</v>
      </c>
      <c r="Y11" s="32">
        <v>8753183979</v>
      </c>
      <c r="Z11" s="32">
        <v>5343517493</v>
      </c>
      <c r="AA11" s="32">
        <v>5033063253</v>
      </c>
      <c r="AB11" s="32">
        <v>15173237505</v>
      </c>
      <c r="AC11" s="32">
        <v>3643490065</v>
      </c>
      <c r="AD11" s="32">
        <v>38388259415</v>
      </c>
      <c r="AE11" s="32">
        <v>2700337744</v>
      </c>
      <c r="AF11" s="32">
        <v>3449233900</v>
      </c>
      <c r="AG11" s="32">
        <v>11619566061</v>
      </c>
      <c r="AH11" s="32">
        <v>2194450465</v>
      </c>
      <c r="AI11" s="32">
        <v>4327748309</v>
      </c>
      <c r="AJ11" s="32">
        <v>2706320685</v>
      </c>
      <c r="AK11" s="32">
        <v>3365063448</v>
      </c>
      <c r="AL11" s="32">
        <v>4516672305</v>
      </c>
      <c r="AM11" s="32">
        <v>2375884513</v>
      </c>
      <c r="AN11" s="32">
        <v>2619671019</v>
      </c>
      <c r="AO11" s="32"/>
      <c r="AP11" s="32">
        <v>1482967667</v>
      </c>
      <c r="AQ11" s="32">
        <v>7125660184</v>
      </c>
      <c r="AR11" s="32">
        <v>3080339605</v>
      </c>
      <c r="AS11" s="32">
        <v>783522294</v>
      </c>
      <c r="AT11" s="32">
        <v>2185128157</v>
      </c>
      <c r="AU11" s="32">
        <v>5503914589</v>
      </c>
      <c r="AV11" s="32">
        <v>5718933736</v>
      </c>
      <c r="AW11" s="32">
        <v>29327613600</v>
      </c>
      <c r="AX11" s="32">
        <v>6939090924</v>
      </c>
      <c r="AY11" s="32">
        <v>6238137479</v>
      </c>
      <c r="AZ11" s="32">
        <v>7673137012</v>
      </c>
      <c r="BA11" s="32"/>
      <c r="BB11" s="32">
        <v>1854611843</v>
      </c>
      <c r="BC11" s="32">
        <v>7195376417</v>
      </c>
      <c r="BD11" s="32">
        <v>3992178063</v>
      </c>
      <c r="BE11" s="32">
        <v>14266483614</v>
      </c>
      <c r="BF11" s="32">
        <v>1762621462</v>
      </c>
      <c r="BG11" s="32"/>
      <c r="BH11" s="32"/>
      <c r="BI11" s="32">
        <v>4146599422</v>
      </c>
      <c r="BJ11" s="32"/>
      <c r="BK11" s="32"/>
      <c r="BL11" s="32">
        <v>3134079344</v>
      </c>
      <c r="BM11" s="32"/>
      <c r="BN11" s="32">
        <v>1405240769</v>
      </c>
      <c r="BO11" s="32"/>
      <c r="BP11" s="32"/>
      <c r="BQ11" s="32">
        <v>2307220128</v>
      </c>
      <c r="BR11" s="32">
        <v>1263948925</v>
      </c>
      <c r="BS11" s="32">
        <v>2247632276</v>
      </c>
      <c r="BT11" s="32"/>
      <c r="BU11" s="32"/>
      <c r="BV11" s="32">
        <v>2196664601</v>
      </c>
      <c r="BW11" s="32">
        <v>1866619115</v>
      </c>
      <c r="BX11" s="32">
        <v>4115672720</v>
      </c>
      <c r="BY11" s="32">
        <v>11231176293</v>
      </c>
      <c r="BZ11" s="32">
        <v>12514428194</v>
      </c>
      <c r="CA11" s="32"/>
      <c r="CB11" s="32">
        <v>5197390374</v>
      </c>
      <c r="CC11" s="32">
        <v>6526658153</v>
      </c>
      <c r="CD11" s="32">
        <v>5993010100</v>
      </c>
      <c r="CE11" s="19"/>
      <c r="CF11" s="20"/>
      <c r="CG11" s="405">
        <v>228373394161</v>
      </c>
      <c r="CH11" s="405">
        <v>108538717170</v>
      </c>
      <c r="CI11" s="405">
        <v>64382743099</v>
      </c>
      <c r="CJ11" s="405">
        <v>307755922694</v>
      </c>
      <c r="CK11" s="405">
        <v>93538931736</v>
      </c>
      <c r="CL11" s="406">
        <v>401294854430</v>
      </c>
      <c r="CM11" s="8"/>
      <c r="CN11" s="21"/>
      <c r="CO11" s="21"/>
    </row>
    <row r="12" spans="1:93" s="7" customFormat="1" ht="27.6" customHeight="1" x14ac:dyDescent="0.3">
      <c r="A12" s="804"/>
      <c r="B12" s="30"/>
      <c r="C12" s="31" t="s">
        <v>462</v>
      </c>
      <c r="D12" s="32">
        <v>11362939945</v>
      </c>
      <c r="E12" s="32">
        <v>1579647815</v>
      </c>
      <c r="F12" s="32">
        <v>1292863710</v>
      </c>
      <c r="G12" s="32">
        <v>1934577476</v>
      </c>
      <c r="H12" s="32"/>
      <c r="I12" s="32"/>
      <c r="J12" s="32">
        <v>2272200106</v>
      </c>
      <c r="K12" s="32">
        <v>7955529906</v>
      </c>
      <c r="L12" s="32">
        <v>1857075532</v>
      </c>
      <c r="M12" s="32">
        <v>1586065124</v>
      </c>
      <c r="N12" s="32">
        <v>1037443199</v>
      </c>
      <c r="O12" s="32">
        <v>4332373220</v>
      </c>
      <c r="P12" s="32">
        <v>1611990046</v>
      </c>
      <c r="Q12" s="32">
        <v>5253401495</v>
      </c>
      <c r="R12" s="32">
        <v>143227913</v>
      </c>
      <c r="S12" s="32">
        <v>12965506505</v>
      </c>
      <c r="T12" s="32">
        <v>229517974</v>
      </c>
      <c r="U12" s="32">
        <v>19878334468</v>
      </c>
      <c r="V12" s="32">
        <v>2959291111</v>
      </c>
      <c r="W12" s="32">
        <v>1215788093</v>
      </c>
      <c r="X12" s="32">
        <v>2299343912</v>
      </c>
      <c r="Y12" s="32">
        <v>8019076449</v>
      </c>
      <c r="Z12" s="32">
        <v>4719302194</v>
      </c>
      <c r="AA12" s="32">
        <v>3433112238</v>
      </c>
      <c r="AB12" s="32">
        <v>13156899031</v>
      </c>
      <c r="AC12" s="32">
        <v>3462975218</v>
      </c>
      <c r="AD12" s="32">
        <v>38388259415</v>
      </c>
      <c r="AE12" s="32">
        <v>2065001582</v>
      </c>
      <c r="AF12" s="32">
        <v>2413908399</v>
      </c>
      <c r="AG12" s="32">
        <v>10130956745</v>
      </c>
      <c r="AH12" s="32">
        <v>2002997901</v>
      </c>
      <c r="AI12" s="32">
        <v>3863493919</v>
      </c>
      <c r="AJ12" s="32">
        <v>2027146664</v>
      </c>
      <c r="AK12" s="32">
        <v>2992031543</v>
      </c>
      <c r="AL12" s="32">
        <v>2312708783</v>
      </c>
      <c r="AM12" s="32">
        <v>1193409967</v>
      </c>
      <c r="AN12" s="32">
        <v>1225889584</v>
      </c>
      <c r="AO12" s="32"/>
      <c r="AP12" s="32">
        <v>599207093</v>
      </c>
      <c r="AQ12" s="32">
        <v>3591617901</v>
      </c>
      <c r="AR12" s="32">
        <v>1573699807</v>
      </c>
      <c r="AS12" s="32">
        <v>400559620</v>
      </c>
      <c r="AT12" s="32">
        <v>1559474611</v>
      </c>
      <c r="AU12" s="32">
        <v>4008558909</v>
      </c>
      <c r="AV12" s="32">
        <v>2053961908</v>
      </c>
      <c r="AW12" s="32">
        <v>16632136708</v>
      </c>
      <c r="AX12" s="32">
        <v>5764352075</v>
      </c>
      <c r="AY12" s="32">
        <v>3137956372</v>
      </c>
      <c r="AZ12" s="32">
        <v>3615663549</v>
      </c>
      <c r="BA12" s="32"/>
      <c r="BB12" s="32">
        <v>721103782</v>
      </c>
      <c r="BC12" s="32">
        <v>5554752363</v>
      </c>
      <c r="BD12" s="32">
        <v>2274532468</v>
      </c>
      <c r="BE12" s="32">
        <v>9256695011</v>
      </c>
      <c r="BF12" s="32">
        <v>587976987</v>
      </c>
      <c r="BG12" s="32"/>
      <c r="BH12" s="32"/>
      <c r="BI12" s="32">
        <v>3319864635</v>
      </c>
      <c r="BJ12" s="32"/>
      <c r="BK12" s="32"/>
      <c r="BL12" s="32">
        <v>1743699894</v>
      </c>
      <c r="BM12" s="32"/>
      <c r="BN12" s="32">
        <v>588005576</v>
      </c>
      <c r="BO12" s="32"/>
      <c r="BP12" s="32"/>
      <c r="BQ12" s="32">
        <v>750765127</v>
      </c>
      <c r="BR12" s="32">
        <v>404600863</v>
      </c>
      <c r="BS12" s="32">
        <v>1262323350</v>
      </c>
      <c r="BT12" s="32"/>
      <c r="BU12" s="32"/>
      <c r="BV12" s="32">
        <v>1268253751</v>
      </c>
      <c r="BW12" s="32">
        <v>1040624814</v>
      </c>
      <c r="BX12" s="32">
        <v>1842469502</v>
      </c>
      <c r="BY12" s="32">
        <v>5300793094</v>
      </c>
      <c r="BZ12" s="32">
        <v>10314723973</v>
      </c>
      <c r="CA12" s="32"/>
      <c r="CB12" s="32">
        <v>3695229911</v>
      </c>
      <c r="CC12" s="32">
        <v>2331478076</v>
      </c>
      <c r="CD12" s="32">
        <v>5158663570</v>
      </c>
      <c r="CE12" s="19"/>
      <c r="CF12" s="20"/>
      <c r="CG12" s="405">
        <v>192992763434</v>
      </c>
      <c r="CH12" s="405">
        <v>65470995959</v>
      </c>
      <c r="CI12" s="405">
        <v>39609473123</v>
      </c>
      <c r="CJ12" s="405">
        <v>227321576229</v>
      </c>
      <c r="CK12" s="405">
        <v>70751656287</v>
      </c>
      <c r="CL12" s="406">
        <v>298073232516</v>
      </c>
      <c r="CM12" s="8"/>
      <c r="CN12" s="21"/>
      <c r="CO12" s="21"/>
    </row>
    <row r="13" spans="1:93" s="7" customFormat="1" ht="27.6" customHeight="1" x14ac:dyDescent="0.3">
      <c r="A13" s="805"/>
      <c r="B13" s="30"/>
      <c r="C13" s="31" t="s">
        <v>463</v>
      </c>
      <c r="D13" s="32">
        <v>3405742999</v>
      </c>
      <c r="E13" s="32">
        <v>867656067</v>
      </c>
      <c r="F13" s="32">
        <v>675577553</v>
      </c>
      <c r="G13" s="32">
        <v>460908863</v>
      </c>
      <c r="H13" s="32"/>
      <c r="I13" s="32"/>
      <c r="J13" s="32">
        <v>1120033078</v>
      </c>
      <c r="K13" s="32">
        <v>3042437297</v>
      </c>
      <c r="L13" s="32">
        <v>819501174</v>
      </c>
      <c r="M13" s="32">
        <v>185760487</v>
      </c>
      <c r="N13" s="32">
        <v>103227202</v>
      </c>
      <c r="O13" s="32">
        <v>936555032</v>
      </c>
      <c r="P13" s="32">
        <v>1443509162</v>
      </c>
      <c r="Q13" s="32">
        <v>3514958211</v>
      </c>
      <c r="R13" s="32">
        <v>33693443</v>
      </c>
      <c r="S13" s="32">
        <v>2722548520</v>
      </c>
      <c r="T13" s="32">
        <v>379716814</v>
      </c>
      <c r="U13" s="32">
        <v>2127706481</v>
      </c>
      <c r="V13" s="32">
        <v>958994024</v>
      </c>
      <c r="W13" s="32">
        <v>585204492</v>
      </c>
      <c r="X13" s="32">
        <v>588619558</v>
      </c>
      <c r="Y13" s="32">
        <v>734107530</v>
      </c>
      <c r="Z13" s="32">
        <v>624215299</v>
      </c>
      <c r="AA13" s="32">
        <v>1599951015</v>
      </c>
      <c r="AB13" s="32">
        <v>2016338474</v>
      </c>
      <c r="AC13" s="32">
        <v>180514847</v>
      </c>
      <c r="AD13" s="32">
        <v>0</v>
      </c>
      <c r="AE13" s="32">
        <v>635336162</v>
      </c>
      <c r="AF13" s="32">
        <v>1035325501</v>
      </c>
      <c r="AG13" s="32">
        <v>1488609316</v>
      </c>
      <c r="AH13" s="32">
        <v>191452564</v>
      </c>
      <c r="AI13" s="32">
        <v>464254390</v>
      </c>
      <c r="AJ13" s="32">
        <v>679174021</v>
      </c>
      <c r="AK13" s="32">
        <v>373031905</v>
      </c>
      <c r="AL13" s="32">
        <v>2203963522</v>
      </c>
      <c r="AM13" s="32">
        <v>1182474546</v>
      </c>
      <c r="AN13" s="32">
        <v>1393781435</v>
      </c>
      <c r="AO13" s="32"/>
      <c r="AP13" s="32">
        <v>883760574</v>
      </c>
      <c r="AQ13" s="32">
        <v>3534042283</v>
      </c>
      <c r="AR13" s="32">
        <v>1506639798</v>
      </c>
      <c r="AS13" s="32">
        <v>382962674</v>
      </c>
      <c r="AT13" s="32">
        <v>625653546</v>
      </c>
      <c r="AU13" s="32">
        <v>1495355680</v>
      </c>
      <c r="AV13" s="32">
        <v>3664971828</v>
      </c>
      <c r="AW13" s="32">
        <v>12695476892</v>
      </c>
      <c r="AX13" s="32">
        <v>1174738849</v>
      </c>
      <c r="AY13" s="32">
        <v>3100181107</v>
      </c>
      <c r="AZ13" s="32">
        <v>4057473463</v>
      </c>
      <c r="BA13" s="32"/>
      <c r="BB13" s="32">
        <v>1133508061</v>
      </c>
      <c r="BC13" s="32">
        <v>1640624054</v>
      </c>
      <c r="BD13" s="32">
        <v>1717645595</v>
      </c>
      <c r="BE13" s="32">
        <v>5009788603</v>
      </c>
      <c r="BF13" s="32">
        <v>1174644475</v>
      </c>
      <c r="BG13" s="32"/>
      <c r="BH13" s="32"/>
      <c r="BI13" s="32">
        <v>826734787</v>
      </c>
      <c r="BJ13" s="32"/>
      <c r="BK13" s="32"/>
      <c r="BL13" s="32">
        <v>1390379450</v>
      </c>
      <c r="BM13" s="32"/>
      <c r="BN13" s="32">
        <v>817235193</v>
      </c>
      <c r="BO13" s="32"/>
      <c r="BP13" s="32"/>
      <c r="BQ13" s="32">
        <v>1556455001</v>
      </c>
      <c r="BR13" s="32">
        <v>859348062</v>
      </c>
      <c r="BS13" s="32">
        <v>985308926</v>
      </c>
      <c r="BT13" s="32"/>
      <c r="BU13" s="32"/>
      <c r="BV13" s="32">
        <v>928410850</v>
      </c>
      <c r="BW13" s="32">
        <v>825994301</v>
      </c>
      <c r="BX13" s="32">
        <v>2273203218</v>
      </c>
      <c r="BY13" s="32">
        <v>5930383199</v>
      </c>
      <c r="BZ13" s="32">
        <v>2199704221</v>
      </c>
      <c r="CA13" s="32"/>
      <c r="CB13" s="32">
        <v>1502160463</v>
      </c>
      <c r="CC13" s="32">
        <v>4195180077</v>
      </c>
      <c r="CD13" s="32">
        <v>834346530</v>
      </c>
      <c r="CE13" s="19"/>
      <c r="CF13" s="20"/>
      <c r="CG13" s="411">
        <v>35380630727</v>
      </c>
      <c r="CH13" s="411">
        <v>43067721211</v>
      </c>
      <c r="CI13" s="411">
        <v>24773269976</v>
      </c>
      <c r="CJ13" s="411">
        <v>80434346465</v>
      </c>
      <c r="CK13" s="411">
        <v>22787275449</v>
      </c>
      <c r="CL13" s="412">
        <v>103221621914</v>
      </c>
      <c r="CM13" s="8"/>
      <c r="CN13" s="21"/>
      <c r="CO13" s="21"/>
    </row>
    <row r="14" spans="1:93" s="7" customFormat="1" ht="27.6" customHeight="1" x14ac:dyDescent="0.3">
      <c r="A14" s="788" t="s">
        <v>467</v>
      </c>
      <c r="B14" s="37" t="s">
        <v>468</v>
      </c>
      <c r="C14" s="38"/>
      <c r="D14" s="39">
        <v>9</v>
      </c>
      <c r="E14" s="39">
        <v>1</v>
      </c>
      <c r="F14" s="39">
        <v>4</v>
      </c>
      <c r="G14" s="39">
        <v>14</v>
      </c>
      <c r="H14" s="39"/>
      <c r="I14" s="39"/>
      <c r="J14" s="39">
        <v>5</v>
      </c>
      <c r="K14" s="39">
        <v>8</v>
      </c>
      <c r="L14" s="39">
        <v>2</v>
      </c>
      <c r="M14" s="39">
        <v>1</v>
      </c>
      <c r="N14" s="39">
        <v>0</v>
      </c>
      <c r="O14" s="39">
        <v>9</v>
      </c>
      <c r="P14" s="39">
        <v>3</v>
      </c>
      <c r="Q14" s="39">
        <v>25</v>
      </c>
      <c r="R14" s="39">
        <v>0</v>
      </c>
      <c r="S14" s="39">
        <v>25</v>
      </c>
      <c r="T14" s="39">
        <v>3</v>
      </c>
      <c r="U14" s="39">
        <v>30</v>
      </c>
      <c r="V14" s="39">
        <v>1</v>
      </c>
      <c r="W14" s="39">
        <v>4</v>
      </c>
      <c r="X14" s="39">
        <v>1</v>
      </c>
      <c r="Y14" s="39">
        <v>9</v>
      </c>
      <c r="Z14" s="39">
        <v>2</v>
      </c>
      <c r="AA14" s="39">
        <v>7</v>
      </c>
      <c r="AB14" s="39">
        <v>6</v>
      </c>
      <c r="AC14" s="39">
        <v>8</v>
      </c>
      <c r="AD14" s="39">
        <v>1</v>
      </c>
      <c r="AE14" s="39">
        <v>23</v>
      </c>
      <c r="AF14" s="39">
        <v>7</v>
      </c>
      <c r="AG14" s="39">
        <v>1</v>
      </c>
      <c r="AH14" s="39">
        <v>3</v>
      </c>
      <c r="AI14" s="39">
        <v>6</v>
      </c>
      <c r="AJ14" s="39">
        <v>1</v>
      </c>
      <c r="AK14" s="39">
        <v>1</v>
      </c>
      <c r="AL14" s="39">
        <v>5</v>
      </c>
      <c r="AM14" s="39">
        <v>37</v>
      </c>
      <c r="AN14" s="39">
        <v>13</v>
      </c>
      <c r="AO14" s="39"/>
      <c r="AP14" s="39">
        <v>16</v>
      </c>
      <c r="AQ14" s="39">
        <v>42</v>
      </c>
      <c r="AR14" s="39">
        <v>8</v>
      </c>
      <c r="AS14" s="39">
        <v>4</v>
      </c>
      <c r="AT14" s="39">
        <v>14</v>
      </c>
      <c r="AU14" s="39">
        <v>1</v>
      </c>
      <c r="AV14" s="39">
        <v>34</v>
      </c>
      <c r="AW14" s="39">
        <v>10</v>
      </c>
      <c r="AX14" s="39">
        <v>14</v>
      </c>
      <c r="AY14" s="39">
        <v>4</v>
      </c>
      <c r="AZ14" s="39">
        <v>1</v>
      </c>
      <c r="BA14" s="39"/>
      <c r="BB14" s="39">
        <v>1</v>
      </c>
      <c r="BC14" s="39">
        <v>1</v>
      </c>
      <c r="BD14" s="39">
        <v>3</v>
      </c>
      <c r="BE14" s="39">
        <v>29</v>
      </c>
      <c r="BF14" s="39">
        <v>8</v>
      </c>
      <c r="BG14" s="39"/>
      <c r="BH14" s="39"/>
      <c r="BI14" s="39">
        <v>10</v>
      </c>
      <c r="BJ14" s="39"/>
      <c r="BK14" s="39"/>
      <c r="BL14" s="39">
        <v>33</v>
      </c>
      <c r="BM14" s="39"/>
      <c r="BN14" s="39">
        <v>20</v>
      </c>
      <c r="BO14" s="39"/>
      <c r="BP14" s="39"/>
      <c r="BQ14" s="39">
        <v>13</v>
      </c>
      <c r="BR14" s="39">
        <v>12</v>
      </c>
      <c r="BS14" s="39">
        <v>16</v>
      </c>
      <c r="BT14" s="39"/>
      <c r="BU14" s="39"/>
      <c r="BV14" s="39">
        <v>8</v>
      </c>
      <c r="BW14" s="39">
        <v>5</v>
      </c>
      <c r="BX14" s="39">
        <v>3</v>
      </c>
      <c r="BY14" s="39">
        <v>16</v>
      </c>
      <c r="BZ14" s="39">
        <v>1</v>
      </c>
      <c r="CA14" s="39"/>
      <c r="CB14" s="39">
        <v>1</v>
      </c>
      <c r="CC14" s="39">
        <v>1</v>
      </c>
      <c r="CD14" s="39">
        <v>6</v>
      </c>
      <c r="CE14" s="10"/>
      <c r="CF14" s="11"/>
      <c r="CG14" s="413">
        <v>252</v>
      </c>
      <c r="CH14" s="413">
        <v>252</v>
      </c>
      <c r="CI14" s="413">
        <v>175</v>
      </c>
      <c r="CJ14" s="413">
        <v>613</v>
      </c>
      <c r="CK14" s="413">
        <v>66</v>
      </c>
      <c r="CL14" s="414">
        <v>679</v>
      </c>
      <c r="CM14" s="8"/>
      <c r="CN14" s="21"/>
      <c r="CO14" s="21"/>
    </row>
    <row r="15" spans="1:93" s="7" customFormat="1" ht="27.6" customHeight="1" x14ac:dyDescent="0.3">
      <c r="A15" s="789"/>
      <c r="B15" s="40" t="s">
        <v>469</v>
      </c>
      <c r="C15" s="41"/>
      <c r="D15" s="42">
        <v>7994.02</v>
      </c>
      <c r="E15" s="42">
        <v>2291.13</v>
      </c>
      <c r="F15" s="42">
        <v>2804.56</v>
      </c>
      <c r="G15" s="42">
        <v>3319.6</v>
      </c>
      <c r="H15" s="42"/>
      <c r="I15" s="42"/>
      <c r="J15" s="42">
        <v>3265.34</v>
      </c>
      <c r="K15" s="42">
        <v>14469.72</v>
      </c>
      <c r="L15" s="42">
        <v>4243.58</v>
      </c>
      <c r="M15" s="42">
        <v>1250.06</v>
      </c>
      <c r="N15" s="42">
        <v>687.34</v>
      </c>
      <c r="O15" s="42">
        <v>4224.96</v>
      </c>
      <c r="P15" s="42">
        <v>4088.44</v>
      </c>
      <c r="Q15" s="42">
        <v>10982.03</v>
      </c>
      <c r="R15" s="42">
        <v>168.75</v>
      </c>
      <c r="S15" s="42">
        <v>15211.49</v>
      </c>
      <c r="T15" s="42">
        <v>1253.3900000000001</v>
      </c>
      <c r="U15" s="42">
        <v>8863.98</v>
      </c>
      <c r="V15" s="42">
        <v>3405.73</v>
      </c>
      <c r="W15" s="42">
        <v>1700.57</v>
      </c>
      <c r="X15" s="42">
        <v>2488.36</v>
      </c>
      <c r="Y15" s="42">
        <v>4760.09</v>
      </c>
      <c r="Z15" s="42">
        <v>3551.01</v>
      </c>
      <c r="AA15" s="42">
        <v>5299.89</v>
      </c>
      <c r="AB15" s="42">
        <v>6177.74</v>
      </c>
      <c r="AC15" s="42">
        <v>1899.27</v>
      </c>
      <c r="AD15" s="42">
        <v>11034.78</v>
      </c>
      <c r="AE15" s="42">
        <v>3325.3</v>
      </c>
      <c r="AF15" s="42">
        <v>4359.59</v>
      </c>
      <c r="AG15" s="42">
        <v>8076.85</v>
      </c>
      <c r="AH15" s="42">
        <v>651.29</v>
      </c>
      <c r="AI15" s="42">
        <v>1027.33</v>
      </c>
      <c r="AJ15" s="42">
        <v>2347.81</v>
      </c>
      <c r="AK15" s="42">
        <v>1101.92</v>
      </c>
      <c r="AL15" s="42">
        <v>7022.76</v>
      </c>
      <c r="AM15" s="42">
        <v>5537.74</v>
      </c>
      <c r="AN15" s="42">
        <v>6066.53</v>
      </c>
      <c r="AO15" s="42"/>
      <c r="AP15" s="42">
        <v>5284.75</v>
      </c>
      <c r="AQ15" s="42">
        <v>15455.9</v>
      </c>
      <c r="AR15" s="42">
        <v>6490.05</v>
      </c>
      <c r="AS15" s="42">
        <v>1699.49</v>
      </c>
      <c r="AT15" s="42">
        <v>2983.91</v>
      </c>
      <c r="AU15" s="42">
        <v>6023.39</v>
      </c>
      <c r="AV15" s="42">
        <v>12013.05</v>
      </c>
      <c r="AW15" s="42">
        <v>23987.4</v>
      </c>
      <c r="AX15" s="42">
        <v>6494.09</v>
      </c>
      <c r="AY15" s="42">
        <v>6871.45</v>
      </c>
      <c r="AZ15" s="42">
        <v>31121.71</v>
      </c>
      <c r="BA15" s="42"/>
      <c r="BB15" s="42">
        <v>5963</v>
      </c>
      <c r="BC15" s="42">
        <v>19740.95</v>
      </c>
      <c r="BD15" s="42">
        <v>14960.69</v>
      </c>
      <c r="BE15" s="42">
        <v>12116.35</v>
      </c>
      <c r="BF15" s="42">
        <v>5326.88</v>
      </c>
      <c r="BG15" s="42"/>
      <c r="BH15" s="42"/>
      <c r="BI15" s="42">
        <v>7163.08</v>
      </c>
      <c r="BJ15" s="42"/>
      <c r="BK15" s="42"/>
      <c r="BL15" s="42">
        <v>6568.43</v>
      </c>
      <c r="BM15" s="42"/>
      <c r="BN15" s="42">
        <v>3946.36</v>
      </c>
      <c r="BO15" s="42"/>
      <c r="BP15" s="42"/>
      <c r="BQ15" s="42">
        <v>7129.05</v>
      </c>
      <c r="BR15" s="42">
        <v>4875.12</v>
      </c>
      <c r="BS15" s="42">
        <v>3257.73</v>
      </c>
      <c r="BT15" s="42"/>
      <c r="BU15" s="42"/>
      <c r="BV15" s="42">
        <v>3930.71</v>
      </c>
      <c r="BW15" s="42">
        <v>3290.42</v>
      </c>
      <c r="BX15" s="42">
        <v>7086.37</v>
      </c>
      <c r="BY15" s="42">
        <v>16654.330000000002</v>
      </c>
      <c r="BZ15" s="42">
        <v>18586.97</v>
      </c>
      <c r="CA15" s="42"/>
      <c r="CB15" s="42">
        <v>5303.98</v>
      </c>
      <c r="CC15" s="42">
        <v>35444.129999999997</v>
      </c>
      <c r="CD15" s="42">
        <v>2484.39</v>
      </c>
      <c r="CE15" s="43"/>
      <c r="CF15" s="44"/>
      <c r="CG15" s="415">
        <v>157896.82699999999</v>
      </c>
      <c r="CH15" s="415">
        <v>189769.33000000002</v>
      </c>
      <c r="CI15" s="415">
        <v>129583.24</v>
      </c>
      <c r="CJ15" s="415">
        <v>321241.78700000001</v>
      </c>
      <c r="CK15" s="415">
        <v>156007.61000000002</v>
      </c>
      <c r="CL15" s="415">
        <v>477249.39699999994</v>
      </c>
      <c r="CM15" s="8"/>
      <c r="CN15" s="21"/>
      <c r="CO15" s="21"/>
    </row>
    <row r="16" spans="1:93" s="7" customFormat="1" ht="27.6" customHeight="1" x14ac:dyDescent="0.3">
      <c r="A16" s="789"/>
      <c r="B16" s="33" t="s">
        <v>470</v>
      </c>
      <c r="C16" s="34"/>
      <c r="D16" s="45">
        <v>7592.33</v>
      </c>
      <c r="E16" s="45">
        <v>2291.13</v>
      </c>
      <c r="F16" s="45">
        <v>2804.56</v>
      </c>
      <c r="G16" s="45">
        <v>3024.6</v>
      </c>
      <c r="H16" s="45"/>
      <c r="I16" s="45"/>
      <c r="J16" s="45">
        <v>1678.18</v>
      </c>
      <c r="K16" s="45">
        <v>14469.72</v>
      </c>
      <c r="L16" s="45">
        <v>4243.58</v>
      </c>
      <c r="M16" s="45">
        <v>1250.06</v>
      </c>
      <c r="N16" s="45">
        <v>687.34</v>
      </c>
      <c r="O16" s="45">
        <v>4224.96</v>
      </c>
      <c r="P16" s="45">
        <v>4088.44</v>
      </c>
      <c r="Q16" s="45">
        <v>10696.95</v>
      </c>
      <c r="R16" s="45">
        <v>164.36</v>
      </c>
      <c r="S16" s="45">
        <v>14025.57</v>
      </c>
      <c r="T16" s="45">
        <v>1053.17</v>
      </c>
      <c r="U16" s="45">
        <v>8002.89</v>
      </c>
      <c r="V16" s="45">
        <v>3405.73</v>
      </c>
      <c r="W16" s="45">
        <v>1528.84</v>
      </c>
      <c r="X16" s="45">
        <v>2488.36</v>
      </c>
      <c r="Y16" s="45">
        <v>4760.09</v>
      </c>
      <c r="Z16" s="45">
        <v>856.74</v>
      </c>
      <c r="AA16" s="45">
        <v>5299.89</v>
      </c>
      <c r="AB16" s="45">
        <v>6177.74</v>
      </c>
      <c r="AC16" s="45">
        <v>1899.27</v>
      </c>
      <c r="AD16" s="45">
        <v>11034.78</v>
      </c>
      <c r="AE16" s="45">
        <v>2998.5</v>
      </c>
      <c r="AF16" s="45">
        <v>4359.59</v>
      </c>
      <c r="AG16" s="45">
        <v>8076.85</v>
      </c>
      <c r="AH16" s="45">
        <v>498.28</v>
      </c>
      <c r="AI16" s="45">
        <v>889.59</v>
      </c>
      <c r="AJ16" s="45">
        <v>2347.81</v>
      </c>
      <c r="AK16" s="45">
        <v>1101.92</v>
      </c>
      <c r="AL16" s="45">
        <v>6540.64</v>
      </c>
      <c r="AM16" s="45">
        <v>5110.6099999999997</v>
      </c>
      <c r="AN16" s="45">
        <v>6066.53</v>
      </c>
      <c r="AO16" s="45"/>
      <c r="AP16" s="45">
        <v>4828.9799999999996</v>
      </c>
      <c r="AQ16" s="45">
        <v>14501.32</v>
      </c>
      <c r="AR16" s="45">
        <v>6490.05</v>
      </c>
      <c r="AS16" s="45">
        <v>1699.49</v>
      </c>
      <c r="AT16" s="45">
        <v>2882.99</v>
      </c>
      <c r="AU16" s="45">
        <v>6023.39</v>
      </c>
      <c r="AV16" s="45">
        <v>11456.95</v>
      </c>
      <c r="AW16" s="45">
        <v>22596.639999999999</v>
      </c>
      <c r="AX16" s="45">
        <v>6494.09</v>
      </c>
      <c r="AY16" s="45">
        <v>6871.45</v>
      </c>
      <c r="AZ16" s="45">
        <v>31121.71</v>
      </c>
      <c r="BA16" s="45"/>
      <c r="BB16" s="45">
        <v>5963</v>
      </c>
      <c r="BC16" s="45">
        <v>19740.95</v>
      </c>
      <c r="BD16" s="45">
        <v>14960.69</v>
      </c>
      <c r="BE16" s="45">
        <v>11961.03</v>
      </c>
      <c r="BF16" s="45">
        <v>5326.88</v>
      </c>
      <c r="BG16" s="45"/>
      <c r="BH16" s="45"/>
      <c r="BI16" s="45">
        <v>6749.86</v>
      </c>
      <c r="BJ16" s="45"/>
      <c r="BK16" s="45"/>
      <c r="BL16" s="45">
        <v>6419.93</v>
      </c>
      <c r="BM16" s="45"/>
      <c r="BN16" s="45">
        <v>3759.61</v>
      </c>
      <c r="BO16" s="45"/>
      <c r="BP16" s="45"/>
      <c r="BQ16" s="45">
        <v>6797.2</v>
      </c>
      <c r="BR16" s="45">
        <v>4794.03</v>
      </c>
      <c r="BS16" s="45">
        <v>3257.73</v>
      </c>
      <c r="BT16" s="45"/>
      <c r="BU16" s="45"/>
      <c r="BV16" s="45">
        <v>3490.4</v>
      </c>
      <c r="BW16" s="45">
        <v>2872.53</v>
      </c>
      <c r="BX16" s="45">
        <v>6356.18</v>
      </c>
      <c r="BY16" s="45">
        <v>15790.14</v>
      </c>
      <c r="BZ16" s="45">
        <v>18586.97</v>
      </c>
      <c r="CA16" s="45"/>
      <c r="CB16" s="45">
        <v>5303.98</v>
      </c>
      <c r="CC16" s="45">
        <v>35444.129999999997</v>
      </c>
      <c r="CD16" s="45">
        <v>2484.39</v>
      </c>
      <c r="CE16" s="43"/>
      <c r="CF16" s="44"/>
      <c r="CG16" s="416">
        <v>155674.68700000001</v>
      </c>
      <c r="CH16" s="416">
        <v>188242.80000000002</v>
      </c>
      <c r="CI16" s="416">
        <v>126606.24</v>
      </c>
      <c r="CJ16" s="416">
        <v>314516.11700000009</v>
      </c>
      <c r="CK16" s="416">
        <v>156007.61000000002</v>
      </c>
      <c r="CL16" s="416">
        <v>470523.72700000001</v>
      </c>
      <c r="CM16" s="8"/>
      <c r="CN16" s="21"/>
      <c r="CO16" s="21"/>
    </row>
    <row r="17" spans="1:93" s="7" customFormat="1" ht="27.6" customHeight="1" x14ac:dyDescent="0.3">
      <c r="A17" s="789"/>
      <c r="B17" s="31" t="s">
        <v>471</v>
      </c>
      <c r="C17" s="31"/>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10"/>
      <c r="CF17" s="11"/>
      <c r="CG17" s="413"/>
      <c r="CH17" s="413"/>
      <c r="CI17" s="413"/>
      <c r="CJ17" s="413"/>
      <c r="CK17" s="413"/>
      <c r="CL17" s="414"/>
      <c r="CM17" s="8"/>
      <c r="CN17" s="21"/>
      <c r="CO17" s="21"/>
    </row>
    <row r="18" spans="1:93" s="7" customFormat="1" ht="27.6" customHeight="1" x14ac:dyDescent="0.3">
      <c r="A18" s="789"/>
      <c r="B18" s="31"/>
      <c r="C18" s="31" t="s">
        <v>472</v>
      </c>
      <c r="D18" s="47">
        <v>0.95</v>
      </c>
      <c r="E18" s="47">
        <v>1</v>
      </c>
      <c r="F18" s="47">
        <v>1</v>
      </c>
      <c r="G18" s="47">
        <v>0.91100000000000003</v>
      </c>
      <c r="H18" s="47"/>
      <c r="I18" s="47"/>
      <c r="J18" s="47">
        <v>0.51400000000000001</v>
      </c>
      <c r="K18" s="47">
        <v>1</v>
      </c>
      <c r="L18" s="47">
        <v>1</v>
      </c>
      <c r="M18" s="47">
        <v>1</v>
      </c>
      <c r="N18" s="47">
        <v>1</v>
      </c>
      <c r="O18" s="47">
        <v>1</v>
      </c>
      <c r="P18" s="47">
        <v>1</v>
      </c>
      <c r="Q18" s="47">
        <v>0.97399999999999998</v>
      </c>
      <c r="R18" s="47">
        <v>0.97399999999999998</v>
      </c>
      <c r="S18" s="47">
        <v>0.92200000000000004</v>
      </c>
      <c r="T18" s="47">
        <v>0.84</v>
      </c>
      <c r="U18" s="47">
        <v>0.90300000000000002</v>
      </c>
      <c r="V18" s="47">
        <v>1</v>
      </c>
      <c r="W18" s="47">
        <v>0.89900000000000002</v>
      </c>
      <c r="X18" s="47">
        <v>1</v>
      </c>
      <c r="Y18" s="47">
        <v>1</v>
      </c>
      <c r="Z18" s="47">
        <v>0.24099999999999999</v>
      </c>
      <c r="AA18" s="47">
        <v>1</v>
      </c>
      <c r="AB18" s="47">
        <v>1</v>
      </c>
      <c r="AC18" s="47">
        <v>1</v>
      </c>
      <c r="AD18" s="47">
        <v>1</v>
      </c>
      <c r="AE18" s="47">
        <v>0.90200000000000002</v>
      </c>
      <c r="AF18" s="47">
        <v>1</v>
      </c>
      <c r="AG18" s="47">
        <v>1</v>
      </c>
      <c r="AH18" s="47">
        <v>0.76500000000000001</v>
      </c>
      <c r="AI18" s="47">
        <v>0.86599999999999999</v>
      </c>
      <c r="AJ18" s="47">
        <v>1</v>
      </c>
      <c r="AK18" s="47">
        <v>1</v>
      </c>
      <c r="AL18" s="47">
        <v>0.93100000000000005</v>
      </c>
      <c r="AM18" s="47">
        <v>0.92300000000000004</v>
      </c>
      <c r="AN18" s="47">
        <v>1</v>
      </c>
      <c r="AO18" s="47"/>
      <c r="AP18" s="47">
        <v>0.91400000000000003</v>
      </c>
      <c r="AQ18" s="47">
        <v>0.93799999999999994</v>
      </c>
      <c r="AR18" s="47">
        <v>1</v>
      </c>
      <c r="AS18" s="47">
        <v>1</v>
      </c>
      <c r="AT18" s="47">
        <v>0.96599999999999997</v>
      </c>
      <c r="AU18" s="47">
        <v>1</v>
      </c>
      <c r="AV18" s="47">
        <v>0.95399999999999996</v>
      </c>
      <c r="AW18" s="47">
        <v>0.94199999999999995</v>
      </c>
      <c r="AX18" s="47">
        <v>1</v>
      </c>
      <c r="AY18" s="47">
        <v>1</v>
      </c>
      <c r="AZ18" s="47">
        <v>1</v>
      </c>
      <c r="BA18" s="47"/>
      <c r="BB18" s="47">
        <v>1</v>
      </c>
      <c r="BC18" s="47">
        <v>1</v>
      </c>
      <c r="BD18" s="47">
        <v>1</v>
      </c>
      <c r="BE18" s="47">
        <v>0.98699999999999999</v>
      </c>
      <c r="BF18" s="47">
        <v>1</v>
      </c>
      <c r="BG18" s="47"/>
      <c r="BH18" s="47"/>
      <c r="BI18" s="47">
        <v>0.94199999999999995</v>
      </c>
      <c r="BJ18" s="47"/>
      <c r="BK18" s="47"/>
      <c r="BL18" s="47">
        <v>0.97699999999999998</v>
      </c>
      <c r="BM18" s="47"/>
      <c r="BN18" s="47">
        <v>0.95299999999999996</v>
      </c>
      <c r="BO18" s="47"/>
      <c r="BP18" s="47"/>
      <c r="BQ18" s="47">
        <v>0.95299999999999996</v>
      </c>
      <c r="BR18" s="47">
        <v>0.98299999999999998</v>
      </c>
      <c r="BS18" s="47">
        <v>1</v>
      </c>
      <c r="BT18" s="47"/>
      <c r="BU18" s="47"/>
      <c r="BV18" s="47">
        <v>0.88800000000000001</v>
      </c>
      <c r="BW18" s="47">
        <v>0.873</v>
      </c>
      <c r="BX18" s="47">
        <v>0.89700000000000002</v>
      </c>
      <c r="BY18" s="47">
        <v>0.94799999999999995</v>
      </c>
      <c r="BZ18" s="47">
        <v>1</v>
      </c>
      <c r="CA18" s="47"/>
      <c r="CB18" s="47">
        <v>1</v>
      </c>
      <c r="CC18" s="47">
        <v>1</v>
      </c>
      <c r="CD18" s="47">
        <v>1</v>
      </c>
      <c r="CE18" s="10"/>
      <c r="CF18" s="11"/>
      <c r="CG18" s="403">
        <v>0.98599999999999999</v>
      </c>
      <c r="CH18" s="403">
        <v>0.99199999999999999</v>
      </c>
      <c r="CI18" s="403">
        <v>0.97699999999999998</v>
      </c>
      <c r="CJ18" s="403">
        <v>0.97899999999999998</v>
      </c>
      <c r="CK18" s="403">
        <v>1</v>
      </c>
      <c r="CL18" s="403">
        <v>0.98599999999999999</v>
      </c>
      <c r="CM18" s="8"/>
      <c r="CN18" s="21"/>
      <c r="CO18" s="21"/>
    </row>
    <row r="19" spans="1:93" s="7" customFormat="1" ht="27.6" customHeight="1" x14ac:dyDescent="0.3">
      <c r="A19" s="790"/>
      <c r="B19" s="48"/>
      <c r="C19" s="48" t="s">
        <v>473</v>
      </c>
      <c r="D19" s="47">
        <v>0.99199999999999999</v>
      </c>
      <c r="E19" s="47">
        <v>1</v>
      </c>
      <c r="F19" s="47">
        <v>1</v>
      </c>
      <c r="G19" s="47">
        <v>0.94099999999999995</v>
      </c>
      <c r="H19" s="47"/>
      <c r="I19" s="47"/>
      <c r="J19" s="47">
        <v>0.7</v>
      </c>
      <c r="K19" s="47">
        <v>1</v>
      </c>
      <c r="L19" s="47">
        <v>1</v>
      </c>
      <c r="M19" s="47">
        <v>1</v>
      </c>
      <c r="N19" s="47">
        <v>1</v>
      </c>
      <c r="O19" s="47">
        <v>1</v>
      </c>
      <c r="P19" s="47">
        <v>1</v>
      </c>
      <c r="Q19" s="47">
        <v>0.996</v>
      </c>
      <c r="R19" s="47">
        <v>0.996</v>
      </c>
      <c r="S19" s="47">
        <v>0.89700000000000002</v>
      </c>
      <c r="T19" s="47">
        <v>0.97299999999999998</v>
      </c>
      <c r="U19" s="47">
        <v>0.90200000000000002</v>
      </c>
      <c r="V19" s="47">
        <v>1</v>
      </c>
      <c r="W19" s="47">
        <v>0.89900000000000002</v>
      </c>
      <c r="X19" s="47">
        <v>1</v>
      </c>
      <c r="Y19" s="47">
        <v>0.997</v>
      </c>
      <c r="Z19" s="47">
        <v>0.36799999999999999</v>
      </c>
      <c r="AA19" s="47">
        <v>1</v>
      </c>
      <c r="AB19" s="47">
        <v>1</v>
      </c>
      <c r="AC19" s="47">
        <v>1</v>
      </c>
      <c r="AD19" s="47">
        <v>1</v>
      </c>
      <c r="AE19" s="47">
        <v>0.90200000000000002</v>
      </c>
      <c r="AF19" s="47">
        <v>1</v>
      </c>
      <c r="AG19" s="47">
        <v>1</v>
      </c>
      <c r="AH19" s="47">
        <v>0.76500000000000001</v>
      </c>
      <c r="AI19" s="47">
        <v>0.86599999999999999</v>
      </c>
      <c r="AJ19" s="47">
        <v>1</v>
      </c>
      <c r="AK19" s="47">
        <v>1</v>
      </c>
      <c r="AL19" s="47">
        <v>0.93100000000000005</v>
      </c>
      <c r="AM19" s="47">
        <v>0.93700000000000006</v>
      </c>
      <c r="AN19" s="47">
        <v>1</v>
      </c>
      <c r="AO19" s="47"/>
      <c r="AP19" s="47">
        <v>0.89900000000000002</v>
      </c>
      <c r="AQ19" s="47">
        <v>0.93799999999999994</v>
      </c>
      <c r="AR19" s="47">
        <v>0.99099999999999999</v>
      </c>
      <c r="AS19" s="47">
        <v>0.88500000000000001</v>
      </c>
      <c r="AT19" s="47">
        <v>0.98299999999999998</v>
      </c>
      <c r="AU19" s="47">
        <v>1</v>
      </c>
      <c r="AV19" s="47">
        <v>0.93899999999999995</v>
      </c>
      <c r="AW19" s="47">
        <v>0.96899999999999997</v>
      </c>
      <c r="AX19" s="47">
        <v>1</v>
      </c>
      <c r="AY19" s="47">
        <v>1</v>
      </c>
      <c r="AZ19" s="47">
        <v>1</v>
      </c>
      <c r="BA19" s="47"/>
      <c r="BB19" s="47">
        <v>1</v>
      </c>
      <c r="BC19" s="47">
        <v>1</v>
      </c>
      <c r="BD19" s="47">
        <v>1</v>
      </c>
      <c r="BE19" s="47">
        <v>0.98399999999999999</v>
      </c>
      <c r="BF19" s="47">
        <v>1</v>
      </c>
      <c r="BG19" s="47"/>
      <c r="BH19" s="47"/>
      <c r="BI19" s="47">
        <v>0.94399999999999995</v>
      </c>
      <c r="BJ19" s="47"/>
      <c r="BK19" s="47"/>
      <c r="BL19" s="47">
        <v>0.96899999999999997</v>
      </c>
      <c r="BM19" s="47"/>
      <c r="BN19" s="47">
        <v>0.94599999999999995</v>
      </c>
      <c r="BO19" s="47"/>
      <c r="BP19" s="47"/>
      <c r="BQ19" s="47">
        <v>0.95299999999999996</v>
      </c>
      <c r="BR19" s="47">
        <v>0.98299999999999998</v>
      </c>
      <c r="BS19" s="47">
        <v>1</v>
      </c>
      <c r="BT19" s="47"/>
      <c r="BU19" s="47"/>
      <c r="BV19" s="47">
        <v>0.86199999999999999</v>
      </c>
      <c r="BW19" s="47">
        <v>0.89400000000000002</v>
      </c>
      <c r="BX19" s="47">
        <v>0.89700000000000002</v>
      </c>
      <c r="BY19" s="47">
        <v>0.95</v>
      </c>
      <c r="BZ19" s="47">
        <v>1</v>
      </c>
      <c r="CA19" s="47"/>
      <c r="CB19" s="47">
        <v>1</v>
      </c>
      <c r="CC19" s="47">
        <v>1</v>
      </c>
      <c r="CD19" s="47">
        <v>1</v>
      </c>
      <c r="CE19" s="10"/>
      <c r="CF19" s="11"/>
      <c r="CG19" s="403">
        <v>0.98</v>
      </c>
      <c r="CH19" s="403">
        <v>0.99</v>
      </c>
      <c r="CI19" s="403">
        <v>0.97599999999999998</v>
      </c>
      <c r="CJ19" s="403">
        <v>0.97499999999999998</v>
      </c>
      <c r="CK19" s="403">
        <v>1</v>
      </c>
      <c r="CL19" s="403">
        <v>0.98299999999999998</v>
      </c>
      <c r="CM19" s="8"/>
      <c r="CN19" s="21"/>
      <c r="CO19" s="21"/>
    </row>
    <row r="20" spans="1:93" s="7" customFormat="1" ht="27.6" customHeight="1" x14ac:dyDescent="0.3">
      <c r="A20" s="788" t="s">
        <v>474</v>
      </c>
      <c r="B20" s="94" t="s">
        <v>799</v>
      </c>
      <c r="C20" s="49"/>
      <c r="D20" s="50">
        <v>184</v>
      </c>
      <c r="E20" s="50">
        <v>184</v>
      </c>
      <c r="F20" s="50">
        <v>184</v>
      </c>
      <c r="G20" s="50">
        <v>184</v>
      </c>
      <c r="H20" s="50"/>
      <c r="I20" s="50"/>
      <c r="J20" s="50">
        <v>184</v>
      </c>
      <c r="K20" s="50">
        <v>184</v>
      </c>
      <c r="L20" s="50">
        <v>184</v>
      </c>
      <c r="M20" s="50">
        <v>184</v>
      </c>
      <c r="N20" s="50">
        <v>184</v>
      </c>
      <c r="O20" s="50">
        <v>184</v>
      </c>
      <c r="P20" s="50">
        <v>184</v>
      </c>
      <c r="Q20" s="50">
        <v>184</v>
      </c>
      <c r="R20" s="50">
        <v>184</v>
      </c>
      <c r="S20" s="50">
        <v>184</v>
      </c>
      <c r="T20" s="50">
        <v>184</v>
      </c>
      <c r="U20" s="50">
        <v>184</v>
      </c>
      <c r="V20" s="50">
        <v>184</v>
      </c>
      <c r="W20" s="50">
        <v>184</v>
      </c>
      <c r="X20" s="50">
        <v>184</v>
      </c>
      <c r="Y20" s="50">
        <v>184</v>
      </c>
      <c r="Z20" s="50">
        <v>184</v>
      </c>
      <c r="AA20" s="50">
        <v>184</v>
      </c>
      <c r="AB20" s="50">
        <v>184</v>
      </c>
      <c r="AC20" s="50">
        <v>184</v>
      </c>
      <c r="AD20" s="50">
        <v>184</v>
      </c>
      <c r="AE20" s="50">
        <v>26</v>
      </c>
      <c r="AF20" s="50">
        <v>26</v>
      </c>
      <c r="AG20" s="50">
        <v>184</v>
      </c>
      <c r="AH20" s="50">
        <v>184</v>
      </c>
      <c r="AI20" s="50">
        <v>184</v>
      </c>
      <c r="AJ20" s="50">
        <v>184</v>
      </c>
      <c r="AK20" s="50">
        <v>184</v>
      </c>
      <c r="AL20" s="50">
        <v>184</v>
      </c>
      <c r="AM20" s="50">
        <v>184</v>
      </c>
      <c r="AN20" s="50">
        <v>184</v>
      </c>
      <c r="AO20" s="50"/>
      <c r="AP20" s="51">
        <v>184</v>
      </c>
      <c r="AQ20" s="50">
        <v>184</v>
      </c>
      <c r="AR20" s="50">
        <v>184</v>
      </c>
      <c r="AS20" s="50">
        <v>184</v>
      </c>
      <c r="AT20" s="50">
        <v>184</v>
      </c>
      <c r="AU20" s="50">
        <v>184</v>
      </c>
      <c r="AV20" s="50">
        <v>184</v>
      </c>
      <c r="AW20" s="50">
        <v>184</v>
      </c>
      <c r="AX20" s="50">
        <v>184</v>
      </c>
      <c r="AY20" s="52">
        <v>184</v>
      </c>
      <c r="AZ20" s="50">
        <v>184</v>
      </c>
      <c r="BA20" s="50"/>
      <c r="BB20" s="50">
        <v>184</v>
      </c>
      <c r="BC20" s="50">
        <v>184</v>
      </c>
      <c r="BD20" s="50">
        <v>184</v>
      </c>
      <c r="BE20" s="50">
        <v>184</v>
      </c>
      <c r="BF20" s="50">
        <v>184</v>
      </c>
      <c r="BG20" s="50"/>
      <c r="BH20" s="50"/>
      <c r="BI20" s="50">
        <v>184</v>
      </c>
      <c r="BJ20" s="50"/>
      <c r="BK20" s="50"/>
      <c r="BL20" s="50">
        <v>184</v>
      </c>
      <c r="BM20" s="50"/>
      <c r="BN20" s="50">
        <v>184</v>
      </c>
      <c r="BO20" s="50"/>
      <c r="BP20" s="50"/>
      <c r="BQ20" s="50">
        <v>184</v>
      </c>
      <c r="BR20" s="50">
        <v>184</v>
      </c>
      <c r="BS20" s="50">
        <v>184</v>
      </c>
      <c r="BT20" s="50"/>
      <c r="BU20" s="50"/>
      <c r="BV20" s="50">
        <v>184</v>
      </c>
      <c r="BW20" s="50">
        <v>184</v>
      </c>
      <c r="BX20" s="50">
        <v>184</v>
      </c>
      <c r="BY20" s="50">
        <v>184</v>
      </c>
      <c r="BZ20" s="50">
        <v>184</v>
      </c>
      <c r="CA20" s="50"/>
      <c r="CB20" s="50">
        <v>184</v>
      </c>
      <c r="CC20" s="50">
        <v>184</v>
      </c>
      <c r="CD20" s="50">
        <v>184</v>
      </c>
      <c r="CE20" s="11"/>
      <c r="CF20" s="11"/>
      <c r="CG20" s="417">
        <v>173.49438978673416</v>
      </c>
      <c r="CH20" s="417">
        <v>184</v>
      </c>
      <c r="CI20" s="417">
        <v>184</v>
      </c>
      <c r="CJ20" s="417">
        <v>184</v>
      </c>
      <c r="CK20" s="417">
        <v>160.40990881929085</v>
      </c>
      <c r="CL20" s="418">
        <v>178.2582678946782</v>
      </c>
      <c r="CM20" s="8"/>
      <c r="CN20" s="21"/>
      <c r="CO20" s="21"/>
    </row>
    <row r="21" spans="1:93" s="7" customFormat="1" ht="27.6" customHeight="1" x14ac:dyDescent="0.15">
      <c r="A21" s="789"/>
      <c r="B21" s="31" t="s">
        <v>475</v>
      </c>
      <c r="C21" s="31"/>
      <c r="D21" s="53">
        <v>377432452</v>
      </c>
      <c r="E21" s="53">
        <v>82198495</v>
      </c>
      <c r="F21" s="53">
        <v>84418508</v>
      </c>
      <c r="G21" s="53">
        <v>105072241</v>
      </c>
      <c r="H21" s="53"/>
      <c r="I21" s="53"/>
      <c r="J21" s="53">
        <v>73406039</v>
      </c>
      <c r="K21" s="53">
        <v>401223129</v>
      </c>
      <c r="L21" s="53">
        <v>133800079</v>
      </c>
      <c r="M21" s="53">
        <v>50298460</v>
      </c>
      <c r="N21" s="53">
        <v>27329600</v>
      </c>
      <c r="O21" s="53">
        <v>167709721</v>
      </c>
      <c r="P21" s="53">
        <v>180721726</v>
      </c>
      <c r="Q21" s="53">
        <v>197237740</v>
      </c>
      <c r="R21" s="53">
        <v>3030706</v>
      </c>
      <c r="S21" s="53">
        <v>495574965</v>
      </c>
      <c r="T21" s="53">
        <v>42315982</v>
      </c>
      <c r="U21" s="53">
        <v>439630242</v>
      </c>
      <c r="V21" s="53">
        <v>49838462</v>
      </c>
      <c r="W21" s="53">
        <v>58963526</v>
      </c>
      <c r="X21" s="53"/>
      <c r="Y21" s="53">
        <v>221247071</v>
      </c>
      <c r="Z21" s="53"/>
      <c r="AA21" s="53">
        <v>196443933</v>
      </c>
      <c r="AB21" s="53">
        <v>240205004</v>
      </c>
      <c r="AC21" s="53">
        <v>117738110</v>
      </c>
      <c r="AD21" s="53">
        <v>1469500000</v>
      </c>
      <c r="AE21" s="53">
        <v>15248044</v>
      </c>
      <c r="AF21" s="53">
        <v>18884795</v>
      </c>
      <c r="AG21" s="53">
        <v>328297200</v>
      </c>
      <c r="AH21" s="53">
        <v>27436807</v>
      </c>
      <c r="AI21" s="53">
        <v>69446036</v>
      </c>
      <c r="AJ21" s="53"/>
      <c r="AK21" s="53"/>
      <c r="AL21" s="53">
        <v>254835309</v>
      </c>
      <c r="AM21" s="53">
        <v>132527933</v>
      </c>
      <c r="AN21" s="53">
        <v>130576559</v>
      </c>
      <c r="AO21" s="53"/>
      <c r="AP21" s="53">
        <v>96388102</v>
      </c>
      <c r="AQ21" s="53">
        <v>363219460</v>
      </c>
      <c r="AR21" s="53">
        <v>171976181</v>
      </c>
      <c r="AS21" s="53">
        <v>62952775</v>
      </c>
      <c r="AT21" s="53">
        <v>90549100</v>
      </c>
      <c r="AU21" s="53">
        <v>229343504</v>
      </c>
      <c r="AV21" s="53">
        <v>322397723</v>
      </c>
      <c r="AW21" s="53">
        <v>1007396094</v>
      </c>
      <c r="AX21" s="53">
        <v>302248024</v>
      </c>
      <c r="AY21" s="53">
        <v>268678818</v>
      </c>
      <c r="AZ21" s="53">
        <v>596400000</v>
      </c>
      <c r="BA21" s="53"/>
      <c r="BB21" s="53"/>
      <c r="BC21" s="53"/>
      <c r="BD21" s="53">
        <v>129361584</v>
      </c>
      <c r="BE21" s="53">
        <v>487108294</v>
      </c>
      <c r="BF21" s="53">
        <v>127691638</v>
      </c>
      <c r="BG21" s="53"/>
      <c r="BH21" s="53"/>
      <c r="BI21" s="53">
        <v>163746414</v>
      </c>
      <c r="BJ21" s="53"/>
      <c r="BK21" s="53"/>
      <c r="BL21" s="53">
        <v>145963361</v>
      </c>
      <c r="BM21" s="53"/>
      <c r="BN21" s="53">
        <v>85023365</v>
      </c>
      <c r="BO21" s="53"/>
      <c r="BP21" s="53"/>
      <c r="BQ21" s="53">
        <v>179001370</v>
      </c>
      <c r="BR21" s="53">
        <v>112214109</v>
      </c>
      <c r="BS21" s="53">
        <v>99828681</v>
      </c>
      <c r="BT21" s="53"/>
      <c r="BU21" s="53"/>
      <c r="BV21" s="53">
        <v>97804172</v>
      </c>
      <c r="BW21" s="53">
        <v>79215567</v>
      </c>
      <c r="BX21" s="53">
        <v>130769664</v>
      </c>
      <c r="BY21" s="53">
        <v>442255454</v>
      </c>
      <c r="BZ21" s="53">
        <v>382851000</v>
      </c>
      <c r="CA21" s="53"/>
      <c r="CB21" s="53"/>
      <c r="CC21" s="53"/>
      <c r="CD21" s="53">
        <v>141549474</v>
      </c>
      <c r="CE21" s="54"/>
      <c r="CF21" s="55"/>
      <c r="CG21" s="419">
        <v>6891325828</v>
      </c>
      <c r="CH21" s="419">
        <v>5021728089</v>
      </c>
      <c r="CI21" s="419">
        <v>3192118700</v>
      </c>
      <c r="CJ21" s="419">
        <v>12190182117</v>
      </c>
      <c r="CK21" s="419">
        <v>2914990500</v>
      </c>
      <c r="CL21" s="419">
        <v>15105172617</v>
      </c>
      <c r="CM21" s="8"/>
      <c r="CN21" s="21"/>
      <c r="CO21" s="21"/>
    </row>
    <row r="22" spans="1:93" s="7" customFormat="1" ht="27.6" customHeight="1" x14ac:dyDescent="0.15">
      <c r="A22" s="789"/>
      <c r="B22" s="31"/>
      <c r="C22" s="31" t="s">
        <v>476</v>
      </c>
      <c r="D22" s="53">
        <v>352728373</v>
      </c>
      <c r="E22" s="53">
        <v>77732088</v>
      </c>
      <c r="F22" s="53">
        <v>75316887</v>
      </c>
      <c r="G22" s="53">
        <v>95278423</v>
      </c>
      <c r="H22" s="53"/>
      <c r="I22" s="53"/>
      <c r="J22" s="53">
        <v>68074147</v>
      </c>
      <c r="K22" s="53">
        <v>349471849</v>
      </c>
      <c r="L22" s="53">
        <v>126316248</v>
      </c>
      <c r="M22" s="53">
        <v>50298460</v>
      </c>
      <c r="N22" s="53">
        <v>27329600</v>
      </c>
      <c r="O22" s="53">
        <v>155277447</v>
      </c>
      <c r="P22" s="53">
        <v>171244698</v>
      </c>
      <c r="Q22" s="53">
        <v>197237740</v>
      </c>
      <c r="R22" s="53">
        <v>3030706</v>
      </c>
      <c r="S22" s="53">
        <v>458164799</v>
      </c>
      <c r="T22" s="53">
        <v>33258338</v>
      </c>
      <c r="U22" s="53">
        <v>415316448</v>
      </c>
      <c r="V22" s="53">
        <v>43559813</v>
      </c>
      <c r="W22" s="53">
        <v>53823858</v>
      </c>
      <c r="X22" s="53"/>
      <c r="Y22" s="53">
        <v>209126927</v>
      </c>
      <c r="Z22" s="53"/>
      <c r="AA22" s="53">
        <v>182242980</v>
      </c>
      <c r="AB22" s="53">
        <v>223072833</v>
      </c>
      <c r="AC22" s="53">
        <v>106933776</v>
      </c>
      <c r="AD22" s="53">
        <v>1469500000</v>
      </c>
      <c r="AE22" s="53">
        <v>14862430</v>
      </c>
      <c r="AF22" s="53">
        <v>17507302</v>
      </c>
      <c r="AG22" s="53">
        <v>328297200</v>
      </c>
      <c r="AH22" s="53">
        <v>25917551</v>
      </c>
      <c r="AI22" s="53">
        <v>62743340</v>
      </c>
      <c r="AJ22" s="53"/>
      <c r="AK22" s="53"/>
      <c r="AL22" s="53">
        <v>244199179</v>
      </c>
      <c r="AM22" s="53">
        <v>118616827</v>
      </c>
      <c r="AN22" s="53">
        <v>121018914</v>
      </c>
      <c r="AO22" s="53"/>
      <c r="AP22" s="53">
        <v>89963056</v>
      </c>
      <c r="AQ22" s="53">
        <v>326724721</v>
      </c>
      <c r="AR22" s="53">
        <v>157429232</v>
      </c>
      <c r="AS22" s="53">
        <v>46360296</v>
      </c>
      <c r="AT22" s="53">
        <v>85024134</v>
      </c>
      <c r="AU22" s="53">
        <v>217043927</v>
      </c>
      <c r="AV22" s="53">
        <v>299679528</v>
      </c>
      <c r="AW22" s="53">
        <v>912603956</v>
      </c>
      <c r="AX22" s="53">
        <v>275792743</v>
      </c>
      <c r="AY22" s="53">
        <v>254938818</v>
      </c>
      <c r="AZ22" s="53">
        <v>596400000</v>
      </c>
      <c r="BA22" s="53"/>
      <c r="BB22" s="53"/>
      <c r="BC22" s="53"/>
      <c r="BD22" s="53">
        <v>129361584</v>
      </c>
      <c r="BE22" s="53">
        <v>392604239</v>
      </c>
      <c r="BF22" s="53">
        <v>118010352</v>
      </c>
      <c r="BG22" s="53"/>
      <c r="BH22" s="53"/>
      <c r="BI22" s="53">
        <v>146483886</v>
      </c>
      <c r="BJ22" s="53"/>
      <c r="BK22" s="53"/>
      <c r="BL22" s="53">
        <v>135843386</v>
      </c>
      <c r="BM22" s="53"/>
      <c r="BN22" s="53">
        <v>75752649</v>
      </c>
      <c r="BO22" s="53"/>
      <c r="BP22" s="53"/>
      <c r="BQ22" s="53">
        <v>170867560</v>
      </c>
      <c r="BR22" s="53">
        <v>103886685</v>
      </c>
      <c r="BS22" s="53">
        <v>88151840</v>
      </c>
      <c r="BT22" s="53"/>
      <c r="BU22" s="53"/>
      <c r="BV22" s="53">
        <v>86893161</v>
      </c>
      <c r="BW22" s="53">
        <v>70131377</v>
      </c>
      <c r="BX22" s="53">
        <v>117352742</v>
      </c>
      <c r="BY22" s="53">
        <v>367399186</v>
      </c>
      <c r="BZ22" s="53">
        <v>382851000</v>
      </c>
      <c r="CA22" s="53"/>
      <c r="CB22" s="53"/>
      <c r="CC22" s="53"/>
      <c r="CD22" s="53">
        <v>128538792</v>
      </c>
      <c r="CE22" s="54"/>
      <c r="CF22" s="55"/>
      <c r="CG22" s="419">
        <v>6580837336</v>
      </c>
      <c r="CH22" s="419">
        <v>4666781451</v>
      </c>
      <c r="CI22" s="419">
        <v>2416495561</v>
      </c>
      <c r="CJ22" s="419">
        <v>10889316064</v>
      </c>
      <c r="CK22" s="419">
        <v>2774798284</v>
      </c>
      <c r="CL22" s="419">
        <v>13664114348</v>
      </c>
      <c r="CM22" s="8"/>
      <c r="CN22" s="21"/>
      <c r="CO22" s="21"/>
    </row>
    <row r="23" spans="1:93" s="7" customFormat="1" ht="27.6" customHeight="1" x14ac:dyDescent="0.15">
      <c r="A23" s="789"/>
      <c r="B23" s="31"/>
      <c r="C23" s="31" t="s">
        <v>477</v>
      </c>
      <c r="D23" s="53">
        <v>24704079</v>
      </c>
      <c r="E23" s="53">
        <v>4466407</v>
      </c>
      <c r="F23" s="53">
        <v>9101621</v>
      </c>
      <c r="G23" s="53">
        <v>9793818</v>
      </c>
      <c r="H23" s="53"/>
      <c r="I23" s="53"/>
      <c r="J23" s="53">
        <v>5331892</v>
      </c>
      <c r="K23" s="53">
        <v>51751280</v>
      </c>
      <c r="L23" s="53">
        <v>7483831</v>
      </c>
      <c r="M23" s="53">
        <v>0</v>
      </c>
      <c r="N23" s="53">
        <v>0</v>
      </c>
      <c r="O23" s="53">
        <v>12432274</v>
      </c>
      <c r="P23" s="53">
        <v>9477028</v>
      </c>
      <c r="Q23" s="53">
        <v>0</v>
      </c>
      <c r="R23" s="53">
        <v>0</v>
      </c>
      <c r="S23" s="53">
        <v>37410166</v>
      </c>
      <c r="T23" s="53">
        <v>9057644</v>
      </c>
      <c r="U23" s="53">
        <v>24313794</v>
      </c>
      <c r="V23" s="53">
        <v>6278649</v>
      </c>
      <c r="W23" s="53">
        <v>5139668</v>
      </c>
      <c r="X23" s="53"/>
      <c r="Y23" s="53">
        <v>12120144</v>
      </c>
      <c r="Z23" s="53"/>
      <c r="AA23" s="53">
        <v>14200953</v>
      </c>
      <c r="AB23" s="53">
        <v>17132171</v>
      </c>
      <c r="AC23" s="53">
        <v>10804334</v>
      </c>
      <c r="AD23" s="53">
        <v>0</v>
      </c>
      <c r="AE23" s="53">
        <v>385614</v>
      </c>
      <c r="AF23" s="53">
        <v>1377493</v>
      </c>
      <c r="AG23" s="53">
        <v>0</v>
      </c>
      <c r="AH23" s="53">
        <v>1519256</v>
      </c>
      <c r="AI23" s="53">
        <v>6702696</v>
      </c>
      <c r="AJ23" s="53"/>
      <c r="AK23" s="53"/>
      <c r="AL23" s="53">
        <v>10636130</v>
      </c>
      <c r="AM23" s="53">
        <v>13911106</v>
      </c>
      <c r="AN23" s="53">
        <v>9557645</v>
      </c>
      <c r="AO23" s="53"/>
      <c r="AP23" s="53">
        <v>6425046</v>
      </c>
      <c r="AQ23" s="53">
        <v>36494739</v>
      </c>
      <c r="AR23" s="53">
        <v>14546949</v>
      </c>
      <c r="AS23" s="53">
        <v>16592479</v>
      </c>
      <c r="AT23" s="53">
        <v>5524966</v>
      </c>
      <c r="AU23" s="53">
        <v>12299577</v>
      </c>
      <c r="AV23" s="53">
        <v>22718195</v>
      </c>
      <c r="AW23" s="53">
        <v>94792138</v>
      </c>
      <c r="AX23" s="53">
        <v>26455281</v>
      </c>
      <c r="AY23" s="53">
        <v>13740000</v>
      </c>
      <c r="AZ23" s="53">
        <v>0</v>
      </c>
      <c r="BA23" s="53"/>
      <c r="BB23" s="53"/>
      <c r="BC23" s="53"/>
      <c r="BD23" s="53">
        <v>0</v>
      </c>
      <c r="BE23" s="53">
        <v>94504055</v>
      </c>
      <c r="BF23" s="53">
        <v>9681286</v>
      </c>
      <c r="BG23" s="53"/>
      <c r="BH23" s="53"/>
      <c r="BI23" s="53">
        <v>17262528</v>
      </c>
      <c r="BJ23" s="53"/>
      <c r="BK23" s="53"/>
      <c r="BL23" s="53">
        <v>10119975</v>
      </c>
      <c r="BM23" s="53"/>
      <c r="BN23" s="53">
        <v>9270716</v>
      </c>
      <c r="BO23" s="53"/>
      <c r="BP23" s="53"/>
      <c r="BQ23" s="53">
        <v>8133810</v>
      </c>
      <c r="BR23" s="53">
        <v>8327424</v>
      </c>
      <c r="BS23" s="53">
        <v>11676841</v>
      </c>
      <c r="BT23" s="53"/>
      <c r="BU23" s="53"/>
      <c r="BV23" s="53">
        <v>10911011</v>
      </c>
      <c r="BW23" s="53">
        <v>9084190</v>
      </c>
      <c r="BX23" s="53">
        <v>13416922</v>
      </c>
      <c r="BY23" s="53">
        <v>74856268</v>
      </c>
      <c r="BZ23" s="53">
        <v>0</v>
      </c>
      <c r="CA23" s="53"/>
      <c r="CB23" s="53"/>
      <c r="CC23" s="53"/>
      <c r="CD23" s="53">
        <v>13010682</v>
      </c>
      <c r="CE23" s="54"/>
      <c r="CF23" s="55"/>
      <c r="CG23" s="419">
        <v>310488492</v>
      </c>
      <c r="CH23" s="419">
        <v>354946638</v>
      </c>
      <c r="CI23" s="419">
        <v>775623139</v>
      </c>
      <c r="CJ23" s="419">
        <v>1300866053</v>
      </c>
      <c r="CK23" s="419">
        <v>140192216</v>
      </c>
      <c r="CL23" s="419">
        <v>1441058269</v>
      </c>
      <c r="CM23" s="8"/>
      <c r="CN23" s="21"/>
      <c r="CO23" s="21"/>
    </row>
    <row r="24" spans="1:93" s="7" customFormat="1" ht="27.6" customHeight="1" x14ac:dyDescent="0.15">
      <c r="A24" s="789"/>
      <c r="B24" s="31" t="s">
        <v>478</v>
      </c>
      <c r="C24" s="31"/>
      <c r="D24" s="53">
        <v>116639600</v>
      </c>
      <c r="E24" s="53">
        <v>23964011</v>
      </c>
      <c r="F24" s="53">
        <v>26697559</v>
      </c>
      <c r="G24" s="53">
        <v>37028225</v>
      </c>
      <c r="H24" s="53"/>
      <c r="I24" s="53"/>
      <c r="J24" s="53">
        <v>33717988</v>
      </c>
      <c r="K24" s="53">
        <v>174347104</v>
      </c>
      <c r="L24" s="53">
        <v>48812422</v>
      </c>
      <c r="M24" s="53">
        <v>18689320</v>
      </c>
      <c r="N24" s="53">
        <v>10110865</v>
      </c>
      <c r="O24" s="53">
        <v>52050164</v>
      </c>
      <c r="P24" s="53">
        <v>60708213</v>
      </c>
      <c r="Q24" s="53">
        <v>61992935</v>
      </c>
      <c r="R24" s="53">
        <v>1268017</v>
      </c>
      <c r="S24" s="53">
        <v>193146903</v>
      </c>
      <c r="T24" s="53">
        <v>14916179</v>
      </c>
      <c r="U24" s="53">
        <v>165762897</v>
      </c>
      <c r="V24" s="53">
        <v>42026372</v>
      </c>
      <c r="W24" s="53">
        <v>20154665</v>
      </c>
      <c r="X24" s="53"/>
      <c r="Y24" s="53">
        <v>61864182</v>
      </c>
      <c r="Z24" s="53"/>
      <c r="AA24" s="53">
        <v>38367044</v>
      </c>
      <c r="AB24" s="53">
        <v>53423969</v>
      </c>
      <c r="AC24" s="53">
        <v>50347110</v>
      </c>
      <c r="AD24" s="53">
        <v>817657138</v>
      </c>
      <c r="AE24" s="53">
        <v>3823924</v>
      </c>
      <c r="AF24" s="53">
        <v>3852813</v>
      </c>
      <c r="AG24" s="53">
        <v>44987440</v>
      </c>
      <c r="AH24" s="53">
        <v>6051275</v>
      </c>
      <c r="AI24" s="53">
        <v>29111819</v>
      </c>
      <c r="AJ24" s="53"/>
      <c r="AK24" s="53"/>
      <c r="AL24" s="53">
        <v>136076024</v>
      </c>
      <c r="AM24" s="53">
        <v>59694150</v>
      </c>
      <c r="AN24" s="53">
        <v>45567945</v>
      </c>
      <c r="AO24" s="53"/>
      <c r="AP24" s="53">
        <v>32371565</v>
      </c>
      <c r="AQ24" s="53">
        <v>165160241</v>
      </c>
      <c r="AR24" s="53">
        <v>55335562</v>
      </c>
      <c r="AS24" s="53">
        <v>29500023</v>
      </c>
      <c r="AT24" s="53">
        <v>37267305</v>
      </c>
      <c r="AU24" s="53">
        <v>64054500</v>
      </c>
      <c r="AV24" s="53">
        <v>173409308</v>
      </c>
      <c r="AW24" s="53">
        <v>261603121</v>
      </c>
      <c r="AX24" s="53">
        <v>75663287</v>
      </c>
      <c r="AY24" s="53">
        <v>35449423</v>
      </c>
      <c r="AZ24" s="53">
        <v>87705959</v>
      </c>
      <c r="BA24" s="53"/>
      <c r="BB24" s="53"/>
      <c r="BC24" s="53"/>
      <c r="BD24" s="53">
        <v>16139913</v>
      </c>
      <c r="BE24" s="53">
        <v>204302167</v>
      </c>
      <c r="BF24" s="53">
        <v>41045800</v>
      </c>
      <c r="BG24" s="53"/>
      <c r="BH24" s="53"/>
      <c r="BI24" s="53">
        <v>60951286</v>
      </c>
      <c r="BJ24" s="53"/>
      <c r="BK24" s="53"/>
      <c r="BL24" s="53">
        <v>51494693</v>
      </c>
      <c r="BM24" s="53"/>
      <c r="BN24" s="53">
        <v>36384644</v>
      </c>
      <c r="BO24" s="53"/>
      <c r="BP24" s="53"/>
      <c r="BQ24" s="53">
        <v>60687235</v>
      </c>
      <c r="BR24" s="53">
        <v>41376538</v>
      </c>
      <c r="BS24" s="53">
        <v>37283355</v>
      </c>
      <c r="BT24" s="53"/>
      <c r="BU24" s="53"/>
      <c r="BV24" s="53">
        <v>61770970</v>
      </c>
      <c r="BW24" s="53">
        <v>44079082</v>
      </c>
      <c r="BX24" s="53">
        <v>51507126</v>
      </c>
      <c r="BY24" s="53">
        <v>139689385</v>
      </c>
      <c r="BZ24" s="53">
        <v>33657498</v>
      </c>
      <c r="CA24" s="53"/>
      <c r="CB24" s="53"/>
      <c r="CC24" s="53"/>
      <c r="CD24" s="53">
        <v>34183027</v>
      </c>
      <c r="CE24" s="54"/>
      <c r="CF24" s="55"/>
      <c r="CG24" s="419">
        <v>2591279974</v>
      </c>
      <c r="CH24" s="419">
        <v>1560662906</v>
      </c>
      <c r="CI24" s="419">
        <v>862364000</v>
      </c>
      <c r="CJ24" s="419">
        <v>4406300428</v>
      </c>
      <c r="CK24" s="419">
        <v>608006452</v>
      </c>
      <c r="CL24" s="419">
        <v>5014306880</v>
      </c>
      <c r="CM24" s="8"/>
      <c r="CN24" s="21"/>
      <c r="CO24" s="21"/>
    </row>
    <row r="25" spans="1:93" s="7" customFormat="1" ht="27.6" customHeight="1" x14ac:dyDescent="0.15">
      <c r="A25" s="789"/>
      <c r="B25" s="31"/>
      <c r="C25" s="31" t="s">
        <v>479</v>
      </c>
      <c r="D25" s="53">
        <v>22974601</v>
      </c>
      <c r="E25" s="53">
        <v>5699510</v>
      </c>
      <c r="F25" s="53">
        <v>5968438</v>
      </c>
      <c r="G25" s="53">
        <v>0</v>
      </c>
      <c r="H25" s="53"/>
      <c r="I25" s="53"/>
      <c r="J25" s="53">
        <v>8517060</v>
      </c>
      <c r="K25" s="53">
        <v>0</v>
      </c>
      <c r="L25" s="53">
        <v>12853788</v>
      </c>
      <c r="M25" s="53">
        <v>76667</v>
      </c>
      <c r="N25" s="53">
        <v>38334</v>
      </c>
      <c r="O25" s="53">
        <v>10590400</v>
      </c>
      <c r="P25" s="53">
        <v>0</v>
      </c>
      <c r="Q25" s="53">
        <v>0</v>
      </c>
      <c r="R25" s="53">
        <v>0</v>
      </c>
      <c r="S25" s="53">
        <v>48236800</v>
      </c>
      <c r="T25" s="53">
        <v>300800</v>
      </c>
      <c r="U25" s="53">
        <v>38700602</v>
      </c>
      <c r="V25" s="53">
        <v>5228028</v>
      </c>
      <c r="W25" s="53">
        <v>511029</v>
      </c>
      <c r="X25" s="53"/>
      <c r="Y25" s="53">
        <v>8002490</v>
      </c>
      <c r="Z25" s="53"/>
      <c r="AA25" s="53">
        <v>7413400</v>
      </c>
      <c r="AB25" s="53">
        <v>11466120</v>
      </c>
      <c r="AC25" s="53">
        <v>10523639</v>
      </c>
      <c r="AD25" s="53">
        <v>0</v>
      </c>
      <c r="AE25" s="53">
        <v>272271</v>
      </c>
      <c r="AF25" s="53">
        <v>1400834</v>
      </c>
      <c r="AG25" s="53">
        <v>0</v>
      </c>
      <c r="AH25" s="53">
        <v>912000</v>
      </c>
      <c r="AI25" s="53">
        <v>2232000</v>
      </c>
      <c r="AJ25" s="53"/>
      <c r="AK25" s="53"/>
      <c r="AL25" s="53">
        <v>0</v>
      </c>
      <c r="AM25" s="53">
        <v>21150198</v>
      </c>
      <c r="AN25" s="53">
        <v>12390774</v>
      </c>
      <c r="AO25" s="53"/>
      <c r="AP25" s="53">
        <v>9657880</v>
      </c>
      <c r="AQ25" s="53">
        <v>53941188</v>
      </c>
      <c r="AR25" s="53">
        <v>13978200</v>
      </c>
      <c r="AS25" s="53">
        <v>5288437</v>
      </c>
      <c r="AT25" s="53">
        <v>9294157</v>
      </c>
      <c r="AU25" s="53">
        <v>0</v>
      </c>
      <c r="AV25" s="53">
        <v>12437826</v>
      </c>
      <c r="AW25" s="53">
        <v>0</v>
      </c>
      <c r="AX25" s="53">
        <v>18603790</v>
      </c>
      <c r="AY25" s="53">
        <v>10904407</v>
      </c>
      <c r="AZ25" s="53">
        <v>0</v>
      </c>
      <c r="BA25" s="53"/>
      <c r="BB25" s="53"/>
      <c r="BC25" s="53"/>
      <c r="BD25" s="53">
        <v>0</v>
      </c>
      <c r="BE25" s="53">
        <v>6447584</v>
      </c>
      <c r="BF25" s="53">
        <v>444300</v>
      </c>
      <c r="BG25" s="53"/>
      <c r="BH25" s="53"/>
      <c r="BI25" s="53">
        <v>12857340</v>
      </c>
      <c r="BJ25" s="53"/>
      <c r="BK25" s="53"/>
      <c r="BL25" s="53">
        <v>11927500</v>
      </c>
      <c r="BM25" s="53"/>
      <c r="BN25" s="53">
        <v>10584296</v>
      </c>
      <c r="BO25" s="53"/>
      <c r="BP25" s="53"/>
      <c r="BQ25" s="53">
        <v>17968692</v>
      </c>
      <c r="BR25" s="53">
        <v>11616700</v>
      </c>
      <c r="BS25" s="53">
        <v>0</v>
      </c>
      <c r="BT25" s="53"/>
      <c r="BU25" s="53"/>
      <c r="BV25" s="53">
        <v>14600000</v>
      </c>
      <c r="BW25" s="53">
        <v>5358000</v>
      </c>
      <c r="BX25" s="53">
        <v>13276818</v>
      </c>
      <c r="BY25" s="53">
        <v>24188240</v>
      </c>
      <c r="BZ25" s="53">
        <v>0</v>
      </c>
      <c r="CA25" s="53"/>
      <c r="CB25" s="53"/>
      <c r="CC25" s="53"/>
      <c r="CD25" s="53">
        <v>5392520</v>
      </c>
      <c r="CE25" s="54"/>
      <c r="CF25" s="55"/>
      <c r="CG25" s="419">
        <v>230728247</v>
      </c>
      <c r="CH25" s="419">
        <v>170079313</v>
      </c>
      <c r="CI25" s="419">
        <v>141747757</v>
      </c>
      <c r="CJ25" s="419">
        <v>526899827</v>
      </c>
      <c r="CK25" s="419">
        <v>15655490</v>
      </c>
      <c r="CL25" s="419">
        <v>542555317</v>
      </c>
      <c r="CM25" s="8"/>
      <c r="CN25" s="21"/>
      <c r="CO25" s="21"/>
    </row>
    <row r="26" spans="1:93" s="7" customFormat="1" ht="27.6" customHeight="1" x14ac:dyDescent="0.15">
      <c r="A26" s="789"/>
      <c r="B26" s="31"/>
      <c r="C26" s="31" t="s">
        <v>480</v>
      </c>
      <c r="D26" s="53">
        <v>37017054</v>
      </c>
      <c r="E26" s="53">
        <v>6353316</v>
      </c>
      <c r="F26" s="53">
        <v>10460338</v>
      </c>
      <c r="G26" s="53">
        <v>3762703</v>
      </c>
      <c r="H26" s="53"/>
      <c r="I26" s="53"/>
      <c r="J26" s="53">
        <v>8069983</v>
      </c>
      <c r="K26" s="53">
        <v>23690981</v>
      </c>
      <c r="L26" s="53">
        <v>14739168</v>
      </c>
      <c r="M26" s="53">
        <v>0</v>
      </c>
      <c r="N26" s="53">
        <v>0</v>
      </c>
      <c r="O26" s="53">
        <v>11502978</v>
      </c>
      <c r="P26" s="53">
        <v>8060127</v>
      </c>
      <c r="Q26" s="53">
        <v>0</v>
      </c>
      <c r="R26" s="53">
        <v>0</v>
      </c>
      <c r="S26" s="53">
        <v>52715703</v>
      </c>
      <c r="T26" s="53">
        <v>3984817</v>
      </c>
      <c r="U26" s="53">
        <v>31302653</v>
      </c>
      <c r="V26" s="53">
        <v>9124050</v>
      </c>
      <c r="W26" s="53">
        <v>5401121</v>
      </c>
      <c r="X26" s="53"/>
      <c r="Y26" s="53">
        <v>13038434</v>
      </c>
      <c r="Z26" s="53"/>
      <c r="AA26" s="53">
        <v>12916120</v>
      </c>
      <c r="AB26" s="53">
        <v>17861707</v>
      </c>
      <c r="AC26" s="53">
        <v>13468334</v>
      </c>
      <c r="AD26" s="53">
        <v>0</v>
      </c>
      <c r="AE26" s="53">
        <v>581826</v>
      </c>
      <c r="AF26" s="53">
        <v>1570362</v>
      </c>
      <c r="AG26" s="53">
        <v>0</v>
      </c>
      <c r="AH26" s="53">
        <v>1538577</v>
      </c>
      <c r="AI26" s="53">
        <v>5629727</v>
      </c>
      <c r="AJ26" s="53"/>
      <c r="AK26" s="53"/>
      <c r="AL26" s="53">
        <v>10638407</v>
      </c>
      <c r="AM26" s="53">
        <v>19539692</v>
      </c>
      <c r="AN26" s="53">
        <v>15009484</v>
      </c>
      <c r="AO26" s="53"/>
      <c r="AP26" s="53">
        <v>10980150</v>
      </c>
      <c r="AQ26" s="53">
        <v>54714636</v>
      </c>
      <c r="AR26" s="53">
        <v>16753216</v>
      </c>
      <c r="AS26" s="53">
        <v>6695548</v>
      </c>
      <c r="AT26" s="53">
        <v>14181670</v>
      </c>
      <c r="AU26" s="53">
        <v>9857822</v>
      </c>
      <c r="AV26" s="53">
        <v>45540143</v>
      </c>
      <c r="AW26" s="53">
        <v>88929447</v>
      </c>
      <c r="AX26" s="53">
        <v>23816331</v>
      </c>
      <c r="AY26" s="53">
        <v>16405149</v>
      </c>
      <c r="AZ26" s="53">
        <v>0</v>
      </c>
      <c r="BA26" s="53"/>
      <c r="BB26" s="53"/>
      <c r="BC26" s="53"/>
      <c r="BD26" s="53">
        <v>0</v>
      </c>
      <c r="BE26" s="53">
        <v>94164299</v>
      </c>
      <c r="BF26" s="53">
        <v>11812808</v>
      </c>
      <c r="BG26" s="53"/>
      <c r="BH26" s="53"/>
      <c r="BI26" s="53">
        <v>23058928</v>
      </c>
      <c r="BJ26" s="53"/>
      <c r="BK26" s="53"/>
      <c r="BL26" s="53">
        <v>13400278</v>
      </c>
      <c r="BM26" s="53"/>
      <c r="BN26" s="53">
        <v>13209274</v>
      </c>
      <c r="BO26" s="53"/>
      <c r="BP26" s="53"/>
      <c r="BQ26" s="53">
        <v>14960212</v>
      </c>
      <c r="BR26" s="53">
        <v>11968181</v>
      </c>
      <c r="BS26" s="53">
        <v>7833245</v>
      </c>
      <c r="BT26" s="53"/>
      <c r="BU26" s="53"/>
      <c r="BV26" s="53">
        <v>11720431</v>
      </c>
      <c r="BW26" s="53">
        <v>5118665</v>
      </c>
      <c r="BX26" s="53">
        <v>17128436</v>
      </c>
      <c r="BY26" s="53">
        <v>61842868</v>
      </c>
      <c r="BZ26" s="53">
        <v>0</v>
      </c>
      <c r="CA26" s="53"/>
      <c r="CB26" s="53"/>
      <c r="CC26" s="53"/>
      <c r="CD26" s="53">
        <v>11707484</v>
      </c>
      <c r="CE26" s="54"/>
      <c r="CF26" s="55"/>
      <c r="CG26" s="419">
        <v>268182972</v>
      </c>
      <c r="CH26" s="419">
        <v>345842121</v>
      </c>
      <c r="CI26" s="419">
        <v>180224708</v>
      </c>
      <c r="CJ26" s="419">
        <v>680495118</v>
      </c>
      <c r="CK26" s="419">
        <v>113754683</v>
      </c>
      <c r="CL26" s="419">
        <v>794249801</v>
      </c>
      <c r="CM26" s="8"/>
      <c r="CN26" s="21"/>
      <c r="CO26" s="21"/>
    </row>
    <row r="27" spans="1:93" s="7" customFormat="1" ht="27.6" customHeight="1" x14ac:dyDescent="0.15">
      <c r="A27" s="789"/>
      <c r="B27" s="31"/>
      <c r="C27" s="31" t="s">
        <v>481</v>
      </c>
      <c r="D27" s="53">
        <v>40940756</v>
      </c>
      <c r="E27" s="53">
        <v>6858546</v>
      </c>
      <c r="F27" s="53">
        <v>6932818</v>
      </c>
      <c r="G27" s="53">
        <v>6843952</v>
      </c>
      <c r="H27" s="53"/>
      <c r="I27" s="53"/>
      <c r="J27" s="53">
        <v>10650798</v>
      </c>
      <c r="K27" s="53">
        <v>24569411</v>
      </c>
      <c r="L27" s="53">
        <v>11172112</v>
      </c>
      <c r="M27" s="53">
        <v>8052426</v>
      </c>
      <c r="N27" s="53">
        <v>4325145</v>
      </c>
      <c r="O27" s="53">
        <v>18601654</v>
      </c>
      <c r="P27" s="53">
        <v>13685814</v>
      </c>
      <c r="Q27" s="53">
        <v>49146424</v>
      </c>
      <c r="R27" s="53">
        <v>789057</v>
      </c>
      <c r="S27" s="53">
        <v>64538050</v>
      </c>
      <c r="T27" s="53">
        <v>2957321</v>
      </c>
      <c r="U27" s="53">
        <v>53119241</v>
      </c>
      <c r="V27" s="53">
        <v>9036439</v>
      </c>
      <c r="W27" s="53">
        <v>6079751</v>
      </c>
      <c r="X27" s="53"/>
      <c r="Y27" s="53">
        <v>27740800</v>
      </c>
      <c r="Z27" s="53"/>
      <c r="AA27" s="53">
        <v>11120532</v>
      </c>
      <c r="AB27" s="53">
        <v>17560927</v>
      </c>
      <c r="AC27" s="53">
        <v>19559432</v>
      </c>
      <c r="AD27" s="53">
        <v>817657138</v>
      </c>
      <c r="AE27" s="53">
        <v>8000</v>
      </c>
      <c r="AF27" s="53">
        <v>8000</v>
      </c>
      <c r="AG27" s="53">
        <v>39910576</v>
      </c>
      <c r="AH27" s="53">
        <v>2011848</v>
      </c>
      <c r="AI27" s="53">
        <v>5552450</v>
      </c>
      <c r="AJ27" s="53"/>
      <c r="AK27" s="53"/>
      <c r="AL27" s="53">
        <v>29560692</v>
      </c>
      <c r="AM27" s="53">
        <v>10352358</v>
      </c>
      <c r="AN27" s="53">
        <v>10505408</v>
      </c>
      <c r="AO27" s="53"/>
      <c r="AP27" s="53">
        <v>5491400</v>
      </c>
      <c r="AQ27" s="53">
        <v>36515882</v>
      </c>
      <c r="AR27" s="53">
        <v>13937655</v>
      </c>
      <c r="AS27" s="53">
        <v>3912408</v>
      </c>
      <c r="AT27" s="53">
        <v>6862714</v>
      </c>
      <c r="AU27" s="53">
        <v>12528632</v>
      </c>
      <c r="AV27" s="53">
        <v>30092780</v>
      </c>
      <c r="AW27" s="53">
        <v>48877885</v>
      </c>
      <c r="AX27" s="53">
        <v>18096200</v>
      </c>
      <c r="AY27" s="53">
        <v>0</v>
      </c>
      <c r="AZ27" s="53">
        <v>40203626</v>
      </c>
      <c r="BA27" s="53"/>
      <c r="BB27" s="53"/>
      <c r="BC27" s="53"/>
      <c r="BD27" s="53">
        <v>14188074</v>
      </c>
      <c r="BE27" s="53">
        <v>27445824</v>
      </c>
      <c r="BF27" s="53">
        <v>8006902</v>
      </c>
      <c r="BG27" s="53"/>
      <c r="BH27" s="53"/>
      <c r="BI27" s="53">
        <v>12858736</v>
      </c>
      <c r="BJ27" s="53"/>
      <c r="BK27" s="53"/>
      <c r="BL27" s="53">
        <v>14560994</v>
      </c>
      <c r="BM27" s="53"/>
      <c r="BN27" s="53">
        <v>5700860</v>
      </c>
      <c r="BO27" s="53"/>
      <c r="BP27" s="53"/>
      <c r="BQ27" s="53">
        <v>15073068</v>
      </c>
      <c r="BR27" s="53">
        <v>6674800</v>
      </c>
      <c r="BS27" s="53">
        <v>8666720</v>
      </c>
      <c r="BT27" s="53"/>
      <c r="BU27" s="53"/>
      <c r="BV27" s="53">
        <v>14514608</v>
      </c>
      <c r="BW27" s="53">
        <v>7345264</v>
      </c>
      <c r="BX27" s="53">
        <v>14940200</v>
      </c>
      <c r="BY27" s="53">
        <v>32956000</v>
      </c>
      <c r="BZ27" s="53">
        <v>26103860</v>
      </c>
      <c r="CA27" s="53"/>
      <c r="CB27" s="53"/>
      <c r="CC27" s="53"/>
      <c r="CD27" s="53">
        <v>8630862</v>
      </c>
      <c r="CE27" s="54"/>
      <c r="CF27" s="55"/>
      <c r="CG27" s="419">
        <v>1461719995</v>
      </c>
      <c r="CH27" s="419">
        <v>366698906</v>
      </c>
      <c r="CI27" s="419">
        <v>230831642</v>
      </c>
      <c r="CJ27" s="419">
        <v>1802908719</v>
      </c>
      <c r="CK27" s="419">
        <v>256341824</v>
      </c>
      <c r="CL27" s="419">
        <v>2059250543</v>
      </c>
      <c r="CM27" s="8"/>
      <c r="CN27" s="21"/>
      <c r="CO27" s="21"/>
    </row>
    <row r="28" spans="1:93" s="7" customFormat="1" ht="27.6" customHeight="1" x14ac:dyDescent="0.15">
      <c r="A28" s="789"/>
      <c r="B28" s="31"/>
      <c r="C28" s="31" t="s">
        <v>482</v>
      </c>
      <c r="D28" s="53">
        <v>516800</v>
      </c>
      <c r="E28" s="53">
        <v>128664</v>
      </c>
      <c r="F28" s="53">
        <v>148487</v>
      </c>
      <c r="G28" s="53">
        <v>125830</v>
      </c>
      <c r="H28" s="53"/>
      <c r="I28" s="53"/>
      <c r="J28" s="53">
        <v>178454</v>
      </c>
      <c r="K28" s="53">
        <v>643181</v>
      </c>
      <c r="L28" s="53">
        <v>237758</v>
      </c>
      <c r="M28" s="53">
        <v>226031</v>
      </c>
      <c r="N28" s="53">
        <v>124310</v>
      </c>
      <c r="O28" s="53">
        <v>238841</v>
      </c>
      <c r="P28" s="53">
        <v>306342</v>
      </c>
      <c r="Q28" s="53">
        <v>1899342</v>
      </c>
      <c r="R28" s="53">
        <v>29183</v>
      </c>
      <c r="S28" s="53">
        <v>1025667</v>
      </c>
      <c r="T28" s="53">
        <v>62463</v>
      </c>
      <c r="U28" s="53">
        <v>613036</v>
      </c>
      <c r="V28" s="53">
        <v>173374</v>
      </c>
      <c r="W28" s="53">
        <v>132568</v>
      </c>
      <c r="X28" s="53"/>
      <c r="Y28" s="53">
        <v>263447</v>
      </c>
      <c r="Z28" s="53"/>
      <c r="AA28" s="53">
        <v>231590</v>
      </c>
      <c r="AB28" s="53">
        <v>311215</v>
      </c>
      <c r="AC28" s="53">
        <v>79412</v>
      </c>
      <c r="AD28" s="53">
        <v>0</v>
      </c>
      <c r="AE28" s="53">
        <v>41707</v>
      </c>
      <c r="AF28" s="53">
        <v>123220</v>
      </c>
      <c r="AG28" s="53">
        <v>315501</v>
      </c>
      <c r="AH28" s="53">
        <v>27250</v>
      </c>
      <c r="AI28" s="53">
        <v>40914</v>
      </c>
      <c r="AJ28" s="53"/>
      <c r="AK28" s="53"/>
      <c r="AL28" s="53">
        <v>1574751</v>
      </c>
      <c r="AM28" s="53">
        <v>305606</v>
      </c>
      <c r="AN28" s="53">
        <v>309999</v>
      </c>
      <c r="AO28" s="53"/>
      <c r="AP28" s="53">
        <v>267575</v>
      </c>
      <c r="AQ28" s="53">
        <v>932013</v>
      </c>
      <c r="AR28" s="53">
        <v>341708</v>
      </c>
      <c r="AS28" s="53">
        <v>96121</v>
      </c>
      <c r="AT28" s="53">
        <v>165552</v>
      </c>
      <c r="AU28" s="53">
        <v>601859</v>
      </c>
      <c r="AV28" s="53">
        <v>676878</v>
      </c>
      <c r="AW28" s="53">
        <v>1565604</v>
      </c>
      <c r="AX28" s="53">
        <v>295450</v>
      </c>
      <c r="AY28" s="53">
        <v>409967</v>
      </c>
      <c r="AZ28" s="53">
        <v>2749203</v>
      </c>
      <c r="BA28" s="53"/>
      <c r="BB28" s="53"/>
      <c r="BC28" s="53"/>
      <c r="BD28" s="53">
        <v>355169</v>
      </c>
      <c r="BE28" s="53">
        <v>1187964</v>
      </c>
      <c r="BF28" s="53">
        <v>930999</v>
      </c>
      <c r="BG28" s="53"/>
      <c r="BH28" s="53"/>
      <c r="BI28" s="53">
        <v>388657</v>
      </c>
      <c r="BJ28" s="53"/>
      <c r="BK28" s="53"/>
      <c r="BL28" s="53">
        <v>317537</v>
      </c>
      <c r="BM28" s="53"/>
      <c r="BN28" s="53">
        <v>207607</v>
      </c>
      <c r="BO28" s="53"/>
      <c r="BP28" s="53"/>
      <c r="BQ28" s="53">
        <v>443744</v>
      </c>
      <c r="BR28" s="53">
        <v>262995</v>
      </c>
      <c r="BS28" s="53">
        <v>145270</v>
      </c>
      <c r="BT28" s="53"/>
      <c r="BU28" s="53"/>
      <c r="BV28" s="53">
        <v>239294</v>
      </c>
      <c r="BW28" s="53">
        <v>152347</v>
      </c>
      <c r="BX28" s="53">
        <v>313015</v>
      </c>
      <c r="BY28" s="53">
        <v>699748</v>
      </c>
      <c r="BZ28" s="53">
        <v>528116</v>
      </c>
      <c r="CA28" s="53"/>
      <c r="CB28" s="53"/>
      <c r="CC28" s="53"/>
      <c r="CD28" s="53">
        <v>138432</v>
      </c>
      <c r="CE28" s="54"/>
      <c r="CF28" s="55"/>
      <c r="CG28" s="419">
        <v>9958209</v>
      </c>
      <c r="CH28" s="419">
        <v>10912617</v>
      </c>
      <c r="CI28" s="419">
        <v>5030166</v>
      </c>
      <c r="CJ28" s="419">
        <v>19258525</v>
      </c>
      <c r="CK28" s="419">
        <v>6642467</v>
      </c>
      <c r="CL28" s="419">
        <v>25900992</v>
      </c>
      <c r="CM28" s="8"/>
      <c r="CN28" s="21"/>
      <c r="CO28" s="21"/>
    </row>
    <row r="29" spans="1:93" s="7" customFormat="1" ht="27.6" customHeight="1" x14ac:dyDescent="0.15">
      <c r="A29" s="789"/>
      <c r="B29" s="31"/>
      <c r="C29" s="31" t="s">
        <v>483</v>
      </c>
      <c r="D29" s="53">
        <v>4057121</v>
      </c>
      <c r="E29" s="53">
        <v>2608016</v>
      </c>
      <c r="F29" s="53">
        <v>838000</v>
      </c>
      <c r="G29" s="53">
        <v>3722616</v>
      </c>
      <c r="H29" s="53"/>
      <c r="I29" s="53"/>
      <c r="J29" s="53">
        <v>3974750</v>
      </c>
      <c r="K29" s="53">
        <v>37705164</v>
      </c>
      <c r="L29" s="53">
        <v>5755435</v>
      </c>
      <c r="M29" s="53">
        <v>0</v>
      </c>
      <c r="N29" s="53">
        <v>0</v>
      </c>
      <c r="O29" s="53">
        <v>6344558</v>
      </c>
      <c r="P29" s="53">
        <v>0</v>
      </c>
      <c r="Q29" s="53">
        <v>0</v>
      </c>
      <c r="R29" s="53">
        <v>0</v>
      </c>
      <c r="S29" s="53">
        <v>13262952</v>
      </c>
      <c r="T29" s="53">
        <v>1237264</v>
      </c>
      <c r="U29" s="53">
        <v>31184873</v>
      </c>
      <c r="V29" s="53">
        <v>3579025</v>
      </c>
      <c r="W29" s="53">
        <v>883643</v>
      </c>
      <c r="X29" s="53"/>
      <c r="Y29" s="53">
        <v>5980430</v>
      </c>
      <c r="Z29" s="53"/>
      <c r="AA29" s="53">
        <v>2175135</v>
      </c>
      <c r="AB29" s="53">
        <v>1554000</v>
      </c>
      <c r="AC29" s="53">
        <v>4190967</v>
      </c>
      <c r="AD29" s="53">
        <v>0</v>
      </c>
      <c r="AE29" s="53">
        <v>0</v>
      </c>
      <c r="AF29" s="53">
        <v>0</v>
      </c>
      <c r="AG29" s="53">
        <v>2896735</v>
      </c>
      <c r="AH29" s="53">
        <v>466000</v>
      </c>
      <c r="AI29" s="53">
        <v>10516000</v>
      </c>
      <c r="AJ29" s="53"/>
      <c r="AK29" s="53"/>
      <c r="AL29" s="53">
        <v>0</v>
      </c>
      <c r="AM29" s="53">
        <v>3079493</v>
      </c>
      <c r="AN29" s="53">
        <v>3076096</v>
      </c>
      <c r="AO29" s="53"/>
      <c r="AP29" s="53">
        <v>2846067</v>
      </c>
      <c r="AQ29" s="53">
        <v>11107507</v>
      </c>
      <c r="AR29" s="53">
        <v>4238444</v>
      </c>
      <c r="AS29" s="53">
        <v>9834065</v>
      </c>
      <c r="AT29" s="53">
        <v>3006241</v>
      </c>
      <c r="AU29" s="53">
        <v>315867</v>
      </c>
      <c r="AV29" s="53">
        <v>535149</v>
      </c>
      <c r="AW29" s="53">
        <v>5409673</v>
      </c>
      <c r="AX29" s="53">
        <v>7458020</v>
      </c>
      <c r="AY29" s="53">
        <v>1242500</v>
      </c>
      <c r="AZ29" s="53">
        <v>0</v>
      </c>
      <c r="BA29" s="53"/>
      <c r="BB29" s="53"/>
      <c r="BC29" s="53"/>
      <c r="BD29" s="53">
        <v>0</v>
      </c>
      <c r="BE29" s="53">
        <v>18172440</v>
      </c>
      <c r="BF29" s="53">
        <v>586934</v>
      </c>
      <c r="BG29" s="53"/>
      <c r="BH29" s="53"/>
      <c r="BI29" s="53">
        <v>6889279</v>
      </c>
      <c r="BJ29" s="53"/>
      <c r="BK29" s="53"/>
      <c r="BL29" s="53">
        <v>6565981</v>
      </c>
      <c r="BM29" s="53"/>
      <c r="BN29" s="53">
        <v>4037392</v>
      </c>
      <c r="BO29" s="53"/>
      <c r="BP29" s="53"/>
      <c r="BQ29" s="53">
        <v>5722319</v>
      </c>
      <c r="BR29" s="53">
        <v>6712746</v>
      </c>
      <c r="BS29" s="53">
        <v>0</v>
      </c>
      <c r="BT29" s="53"/>
      <c r="BU29" s="53"/>
      <c r="BV29" s="53">
        <v>15931285</v>
      </c>
      <c r="BW29" s="53">
        <v>23737841</v>
      </c>
      <c r="BX29" s="53">
        <v>2355469</v>
      </c>
      <c r="BY29" s="53">
        <v>10037000</v>
      </c>
      <c r="BZ29" s="53">
        <v>5088868</v>
      </c>
      <c r="CA29" s="53"/>
      <c r="CB29" s="53"/>
      <c r="CC29" s="53"/>
      <c r="CD29" s="53">
        <v>4400502</v>
      </c>
      <c r="CE29" s="54"/>
      <c r="CF29" s="55"/>
      <c r="CG29" s="419">
        <v>209197944</v>
      </c>
      <c r="CH29" s="419">
        <v>179160118</v>
      </c>
      <c r="CI29" s="419">
        <v>198512759</v>
      </c>
      <c r="CJ29" s="419">
        <v>510247846</v>
      </c>
      <c r="CK29" s="419">
        <v>76622975</v>
      </c>
      <c r="CL29" s="419">
        <v>586870821</v>
      </c>
      <c r="CM29" s="8"/>
      <c r="CN29" s="21"/>
      <c r="CO29" s="21"/>
    </row>
    <row r="30" spans="1:93" s="7" customFormat="1" ht="27.6" customHeight="1" x14ac:dyDescent="0.15">
      <c r="A30" s="789"/>
      <c r="B30" s="31"/>
      <c r="C30" s="31" t="s">
        <v>484</v>
      </c>
      <c r="D30" s="53">
        <v>9675562</v>
      </c>
      <c r="E30" s="53">
        <v>2195033</v>
      </c>
      <c r="F30" s="53">
        <v>1716000</v>
      </c>
      <c r="G30" s="53">
        <v>3094857</v>
      </c>
      <c r="H30" s="53"/>
      <c r="I30" s="53"/>
      <c r="J30" s="53">
        <v>2118000</v>
      </c>
      <c r="K30" s="53">
        <v>7478613</v>
      </c>
      <c r="L30" s="53">
        <v>3961361</v>
      </c>
      <c r="M30" s="53">
        <v>1200000</v>
      </c>
      <c r="N30" s="53">
        <v>600000</v>
      </c>
      <c r="O30" s="53">
        <v>3990820</v>
      </c>
      <c r="P30" s="53">
        <v>1200000</v>
      </c>
      <c r="Q30" s="53">
        <v>1200000</v>
      </c>
      <c r="R30" s="53">
        <v>300000</v>
      </c>
      <c r="S30" s="53">
        <v>9263744</v>
      </c>
      <c r="T30" s="53">
        <v>1007000</v>
      </c>
      <c r="U30" s="53">
        <v>10719374</v>
      </c>
      <c r="V30" s="53">
        <v>1047000</v>
      </c>
      <c r="W30" s="53">
        <v>1646000</v>
      </c>
      <c r="X30" s="53"/>
      <c r="Y30" s="53">
        <v>3976531</v>
      </c>
      <c r="Z30" s="53"/>
      <c r="AA30" s="53">
        <v>3808439</v>
      </c>
      <c r="AB30" s="53">
        <v>4418000</v>
      </c>
      <c r="AC30" s="53">
        <v>2447668</v>
      </c>
      <c r="AD30" s="53">
        <v>0</v>
      </c>
      <c r="AE30" s="53">
        <v>327000</v>
      </c>
      <c r="AF30" s="53">
        <v>399000</v>
      </c>
      <c r="AG30" s="53">
        <v>1864628</v>
      </c>
      <c r="AH30" s="53">
        <v>1080000</v>
      </c>
      <c r="AI30" s="53">
        <v>2099000</v>
      </c>
      <c r="AJ30" s="53"/>
      <c r="AK30" s="53"/>
      <c r="AL30" s="53">
        <v>6617000</v>
      </c>
      <c r="AM30" s="53">
        <v>3578193</v>
      </c>
      <c r="AN30" s="53">
        <v>3248644</v>
      </c>
      <c r="AO30" s="53"/>
      <c r="AP30" s="53">
        <v>1827120</v>
      </c>
      <c r="AQ30" s="53">
        <v>6487075</v>
      </c>
      <c r="AR30" s="53">
        <v>4014434</v>
      </c>
      <c r="AS30" s="53">
        <v>1604416</v>
      </c>
      <c r="AT30" s="53">
        <v>2554115</v>
      </c>
      <c r="AU30" s="53">
        <v>3279726</v>
      </c>
      <c r="AV30" s="53">
        <v>7661137</v>
      </c>
      <c r="AW30" s="53">
        <v>22862176</v>
      </c>
      <c r="AX30" s="53">
        <v>5765106</v>
      </c>
      <c r="AY30" s="53">
        <v>5501000</v>
      </c>
      <c r="AZ30" s="53">
        <v>1200000</v>
      </c>
      <c r="BA30" s="53"/>
      <c r="BB30" s="53"/>
      <c r="BC30" s="53"/>
      <c r="BD30" s="53">
        <v>1350000</v>
      </c>
      <c r="BE30" s="53">
        <v>855863</v>
      </c>
      <c r="BF30" s="53">
        <v>2592000</v>
      </c>
      <c r="BG30" s="53"/>
      <c r="BH30" s="53"/>
      <c r="BI30" s="53">
        <v>4286942</v>
      </c>
      <c r="BJ30" s="53"/>
      <c r="BK30" s="53"/>
      <c r="BL30" s="53">
        <v>3437963</v>
      </c>
      <c r="BM30" s="53"/>
      <c r="BN30" s="53">
        <v>2016371</v>
      </c>
      <c r="BO30" s="53"/>
      <c r="BP30" s="53"/>
      <c r="BQ30" s="53">
        <v>5331360</v>
      </c>
      <c r="BR30" s="53">
        <v>3328520</v>
      </c>
      <c r="BS30" s="53">
        <v>2713000</v>
      </c>
      <c r="BT30" s="53"/>
      <c r="BU30" s="53"/>
      <c r="BV30" s="53">
        <v>2013165</v>
      </c>
      <c r="BW30" s="53">
        <v>2030615</v>
      </c>
      <c r="BX30" s="53">
        <v>2833807</v>
      </c>
      <c r="BY30" s="53">
        <v>6482000</v>
      </c>
      <c r="BZ30" s="53">
        <v>1936654</v>
      </c>
      <c r="CA30" s="53"/>
      <c r="CB30" s="53"/>
      <c r="CC30" s="53"/>
      <c r="CD30" s="53">
        <v>3640988</v>
      </c>
      <c r="CE30" s="54"/>
      <c r="CF30" s="55"/>
      <c r="CG30" s="419">
        <v>108856437</v>
      </c>
      <c r="CH30" s="419">
        <v>86427343</v>
      </c>
      <c r="CI30" s="419">
        <v>52844108</v>
      </c>
      <c r="CJ30" s="419">
        <v>222752767</v>
      </c>
      <c r="CK30" s="419">
        <v>25375121</v>
      </c>
      <c r="CL30" s="419">
        <v>248127888</v>
      </c>
      <c r="CM30" s="8"/>
      <c r="CN30" s="21"/>
      <c r="CO30" s="21"/>
    </row>
    <row r="31" spans="1:93" s="7" customFormat="1" ht="27.6" customHeight="1" x14ac:dyDescent="0.15">
      <c r="A31" s="789"/>
      <c r="B31" s="31"/>
      <c r="C31" s="31" t="s">
        <v>485</v>
      </c>
      <c r="D31" s="53">
        <v>0</v>
      </c>
      <c r="E31" s="53">
        <v>0</v>
      </c>
      <c r="F31" s="53">
        <v>0</v>
      </c>
      <c r="G31" s="53">
        <v>19132842</v>
      </c>
      <c r="H31" s="53"/>
      <c r="I31" s="53"/>
      <c r="J31" s="53">
        <v>0</v>
      </c>
      <c r="K31" s="53">
        <v>75239316</v>
      </c>
      <c r="L31" s="53">
        <v>0</v>
      </c>
      <c r="M31" s="53">
        <v>9134196</v>
      </c>
      <c r="N31" s="53">
        <v>5022276</v>
      </c>
      <c r="O31" s="53">
        <v>0</v>
      </c>
      <c r="P31" s="53">
        <v>37455930</v>
      </c>
      <c r="Q31" s="53">
        <v>9747169</v>
      </c>
      <c r="R31" s="53">
        <v>149777</v>
      </c>
      <c r="S31" s="53">
        <v>0</v>
      </c>
      <c r="T31" s="53">
        <v>5366514</v>
      </c>
      <c r="U31" s="53">
        <v>0</v>
      </c>
      <c r="V31" s="53">
        <v>0</v>
      </c>
      <c r="W31" s="53">
        <v>4812000</v>
      </c>
      <c r="X31" s="53"/>
      <c r="Y31" s="53">
        <v>0</v>
      </c>
      <c r="Z31" s="53"/>
      <c r="AA31" s="53">
        <v>0</v>
      </c>
      <c r="AB31" s="53">
        <v>0</v>
      </c>
      <c r="AC31" s="53">
        <v>0</v>
      </c>
      <c r="AD31" s="53">
        <v>0</v>
      </c>
      <c r="AE31" s="53">
        <v>2560120</v>
      </c>
      <c r="AF31" s="53">
        <v>302314</v>
      </c>
      <c r="AG31" s="53">
        <v>0</v>
      </c>
      <c r="AH31" s="53">
        <v>0</v>
      </c>
      <c r="AI31" s="53">
        <v>0</v>
      </c>
      <c r="AJ31" s="53"/>
      <c r="AK31" s="53"/>
      <c r="AL31" s="53">
        <v>87684174</v>
      </c>
      <c r="AM31" s="53">
        <v>0</v>
      </c>
      <c r="AN31" s="53">
        <v>0</v>
      </c>
      <c r="AO31" s="53"/>
      <c r="AP31" s="53">
        <v>0</v>
      </c>
      <c r="AQ31" s="53">
        <v>0</v>
      </c>
      <c r="AR31" s="53">
        <v>0</v>
      </c>
      <c r="AS31" s="53">
        <v>0</v>
      </c>
      <c r="AT31" s="53">
        <v>0</v>
      </c>
      <c r="AU31" s="53">
        <v>37469448</v>
      </c>
      <c r="AV31" s="53">
        <v>74079366</v>
      </c>
      <c r="AW31" s="53">
        <v>90038011</v>
      </c>
      <c r="AX31" s="53">
        <v>0</v>
      </c>
      <c r="AY31" s="53">
        <v>0</v>
      </c>
      <c r="AZ31" s="53">
        <v>43553130</v>
      </c>
      <c r="BA31" s="53"/>
      <c r="BB31" s="53"/>
      <c r="BC31" s="53"/>
      <c r="BD31" s="53">
        <v>0</v>
      </c>
      <c r="BE31" s="53">
        <v>0</v>
      </c>
      <c r="BF31" s="53">
        <v>16646157</v>
      </c>
      <c r="BG31" s="53"/>
      <c r="BH31" s="53"/>
      <c r="BI31" s="53">
        <v>0</v>
      </c>
      <c r="BJ31" s="53"/>
      <c r="BK31" s="53"/>
      <c r="BL31" s="53">
        <v>0</v>
      </c>
      <c r="BM31" s="53"/>
      <c r="BN31" s="53">
        <v>0</v>
      </c>
      <c r="BO31" s="53"/>
      <c r="BP31" s="53"/>
      <c r="BQ31" s="53">
        <v>0</v>
      </c>
      <c r="BR31" s="53">
        <v>0</v>
      </c>
      <c r="BS31" s="53">
        <v>17925120</v>
      </c>
      <c r="BT31" s="53"/>
      <c r="BU31" s="53"/>
      <c r="BV31" s="53">
        <v>0</v>
      </c>
      <c r="BW31" s="53">
        <v>0</v>
      </c>
      <c r="BX31" s="53">
        <v>0</v>
      </c>
      <c r="BY31" s="53">
        <v>0</v>
      </c>
      <c r="BZ31" s="53">
        <v>0</v>
      </c>
      <c r="CA31" s="53"/>
      <c r="CB31" s="53"/>
      <c r="CC31" s="53"/>
      <c r="CD31" s="53">
        <v>0</v>
      </c>
      <c r="CE31" s="54"/>
      <c r="CF31" s="55"/>
      <c r="CG31" s="419">
        <v>206614782</v>
      </c>
      <c r="CH31" s="419">
        <v>349109994</v>
      </c>
      <c r="CI31" s="419">
        <v>35472993</v>
      </c>
      <c r="CJ31" s="419">
        <v>522625747</v>
      </c>
      <c r="CK31" s="419">
        <v>68572022</v>
      </c>
      <c r="CL31" s="419">
        <v>591197769</v>
      </c>
      <c r="CM31" s="8"/>
      <c r="CN31" s="21"/>
      <c r="CO31" s="21"/>
    </row>
    <row r="32" spans="1:93" s="7" customFormat="1" ht="27.6" customHeight="1" x14ac:dyDescent="0.15">
      <c r="A32" s="789"/>
      <c r="B32" s="31"/>
      <c r="C32" s="31" t="s">
        <v>486</v>
      </c>
      <c r="D32" s="53">
        <v>1457706</v>
      </c>
      <c r="E32" s="53">
        <v>120926</v>
      </c>
      <c r="F32" s="53">
        <v>633478</v>
      </c>
      <c r="G32" s="53">
        <v>345425</v>
      </c>
      <c r="H32" s="53"/>
      <c r="I32" s="53"/>
      <c r="J32" s="53">
        <v>208943</v>
      </c>
      <c r="K32" s="53">
        <v>5020438</v>
      </c>
      <c r="L32" s="53">
        <v>92800</v>
      </c>
      <c r="M32" s="53">
        <v>0</v>
      </c>
      <c r="N32" s="53">
        <v>800</v>
      </c>
      <c r="O32" s="53">
        <v>780913</v>
      </c>
      <c r="P32" s="53">
        <v>0</v>
      </c>
      <c r="Q32" s="53">
        <v>0</v>
      </c>
      <c r="R32" s="53">
        <v>0</v>
      </c>
      <c r="S32" s="53">
        <v>4103987</v>
      </c>
      <c r="T32" s="53">
        <v>0</v>
      </c>
      <c r="U32" s="53">
        <v>123118</v>
      </c>
      <c r="V32" s="53">
        <v>13838456</v>
      </c>
      <c r="W32" s="53">
        <v>688553</v>
      </c>
      <c r="X32" s="53"/>
      <c r="Y32" s="53">
        <v>2862050</v>
      </c>
      <c r="Z32" s="53"/>
      <c r="AA32" s="53">
        <v>701828</v>
      </c>
      <c r="AB32" s="53">
        <v>252000</v>
      </c>
      <c r="AC32" s="53">
        <v>77658</v>
      </c>
      <c r="AD32" s="53">
        <v>0</v>
      </c>
      <c r="AE32" s="53">
        <v>33000</v>
      </c>
      <c r="AF32" s="53">
        <v>49083</v>
      </c>
      <c r="AG32" s="53">
        <v>0</v>
      </c>
      <c r="AH32" s="53">
        <v>15600</v>
      </c>
      <c r="AI32" s="53">
        <v>3041728</v>
      </c>
      <c r="AJ32" s="53"/>
      <c r="AK32" s="53"/>
      <c r="AL32" s="53">
        <v>1000</v>
      </c>
      <c r="AM32" s="53">
        <v>1688610</v>
      </c>
      <c r="AN32" s="53">
        <v>1027540</v>
      </c>
      <c r="AO32" s="53"/>
      <c r="AP32" s="53">
        <v>1301373</v>
      </c>
      <c r="AQ32" s="53">
        <v>1461940</v>
      </c>
      <c r="AR32" s="53">
        <v>2071905</v>
      </c>
      <c r="AS32" s="53">
        <v>2069028</v>
      </c>
      <c r="AT32" s="53">
        <v>1202856</v>
      </c>
      <c r="AU32" s="53">
        <v>1146</v>
      </c>
      <c r="AV32" s="53">
        <v>2386029</v>
      </c>
      <c r="AW32" s="53">
        <v>3920325</v>
      </c>
      <c r="AX32" s="53">
        <v>1628390</v>
      </c>
      <c r="AY32" s="53">
        <v>986400</v>
      </c>
      <c r="AZ32" s="53">
        <v>0</v>
      </c>
      <c r="BA32" s="53"/>
      <c r="BB32" s="53"/>
      <c r="BC32" s="53"/>
      <c r="BD32" s="53">
        <v>246670</v>
      </c>
      <c r="BE32" s="53">
        <v>56028193</v>
      </c>
      <c r="BF32" s="53">
        <v>25700</v>
      </c>
      <c r="BG32" s="53"/>
      <c r="BH32" s="53"/>
      <c r="BI32" s="53">
        <v>611404</v>
      </c>
      <c r="BJ32" s="53"/>
      <c r="BK32" s="53"/>
      <c r="BL32" s="53">
        <v>1284440</v>
      </c>
      <c r="BM32" s="53"/>
      <c r="BN32" s="53">
        <v>628844</v>
      </c>
      <c r="BO32" s="53"/>
      <c r="BP32" s="53"/>
      <c r="BQ32" s="53">
        <v>1187840</v>
      </c>
      <c r="BR32" s="53">
        <v>812596</v>
      </c>
      <c r="BS32" s="53">
        <v>0</v>
      </c>
      <c r="BT32" s="53"/>
      <c r="BU32" s="53"/>
      <c r="BV32" s="53">
        <v>2752187</v>
      </c>
      <c r="BW32" s="53">
        <v>336350</v>
      </c>
      <c r="BX32" s="53">
        <v>659381</v>
      </c>
      <c r="BY32" s="53">
        <v>3483529</v>
      </c>
      <c r="BZ32" s="53">
        <v>0</v>
      </c>
      <c r="CA32" s="53"/>
      <c r="CB32" s="53"/>
      <c r="CC32" s="53"/>
      <c r="CD32" s="53">
        <v>272239</v>
      </c>
      <c r="CE32" s="54"/>
      <c r="CF32" s="55"/>
      <c r="CG32" s="419">
        <v>96021388</v>
      </c>
      <c r="CH32" s="419">
        <v>52432494</v>
      </c>
      <c r="CI32" s="419">
        <v>17699867</v>
      </c>
      <c r="CJ32" s="419">
        <v>121111879</v>
      </c>
      <c r="CK32" s="419">
        <v>45041870</v>
      </c>
      <c r="CL32" s="419">
        <v>166153749</v>
      </c>
      <c r="CM32" s="8"/>
      <c r="CN32" s="21"/>
      <c r="CO32" s="21"/>
    </row>
    <row r="33" spans="1:93" s="7" customFormat="1" ht="27.6" customHeight="1" x14ac:dyDescent="0.15">
      <c r="A33" s="789"/>
      <c r="B33" s="31" t="s">
        <v>509</v>
      </c>
      <c r="C33" s="31"/>
      <c r="D33" s="53">
        <v>260792852</v>
      </c>
      <c r="E33" s="53">
        <v>58234484</v>
      </c>
      <c r="F33" s="53">
        <v>57720949</v>
      </c>
      <c r="G33" s="53">
        <v>68044016</v>
      </c>
      <c r="H33" s="53"/>
      <c r="I33" s="53"/>
      <c r="J33" s="53">
        <v>39688051</v>
      </c>
      <c r="K33" s="53">
        <v>226876025</v>
      </c>
      <c r="L33" s="53">
        <v>84987657</v>
      </c>
      <c r="M33" s="53">
        <v>31609140</v>
      </c>
      <c r="N33" s="53">
        <v>17218735</v>
      </c>
      <c r="O33" s="53">
        <v>115659557</v>
      </c>
      <c r="P33" s="53">
        <v>120013513</v>
      </c>
      <c r="Q33" s="53">
        <v>135244805</v>
      </c>
      <c r="R33" s="53">
        <v>1762689</v>
      </c>
      <c r="S33" s="53">
        <v>302428062</v>
      </c>
      <c r="T33" s="53">
        <v>27399803</v>
      </c>
      <c r="U33" s="53">
        <v>273867345</v>
      </c>
      <c r="V33" s="53">
        <v>7812090</v>
      </c>
      <c r="W33" s="53">
        <v>38808861</v>
      </c>
      <c r="X33" s="53">
        <v>105987113</v>
      </c>
      <c r="Y33" s="53">
        <v>159382889</v>
      </c>
      <c r="Z33" s="53">
        <v>51902035</v>
      </c>
      <c r="AA33" s="53">
        <v>158076889</v>
      </c>
      <c r="AB33" s="53">
        <v>186781035</v>
      </c>
      <c r="AC33" s="53">
        <v>67391000</v>
      </c>
      <c r="AD33" s="53">
        <v>651842862</v>
      </c>
      <c r="AE33" s="53">
        <v>11424120</v>
      </c>
      <c r="AF33" s="53">
        <v>15031982</v>
      </c>
      <c r="AG33" s="53">
        <v>283309760</v>
      </c>
      <c r="AH33" s="53">
        <v>21385532</v>
      </c>
      <c r="AI33" s="53">
        <v>40334217</v>
      </c>
      <c r="AJ33" s="53">
        <v>47149828</v>
      </c>
      <c r="AK33" s="53">
        <v>55192219</v>
      </c>
      <c r="AL33" s="53">
        <v>118759285</v>
      </c>
      <c r="AM33" s="53">
        <v>72833783</v>
      </c>
      <c r="AN33" s="53">
        <v>85008614</v>
      </c>
      <c r="AO33" s="53"/>
      <c r="AP33" s="53">
        <v>64016537</v>
      </c>
      <c r="AQ33" s="53">
        <v>198059219</v>
      </c>
      <c r="AR33" s="53">
        <v>116640619</v>
      </c>
      <c r="AS33" s="53">
        <v>33452752</v>
      </c>
      <c r="AT33" s="53">
        <v>53281795</v>
      </c>
      <c r="AU33" s="53">
        <v>165289004</v>
      </c>
      <c r="AV33" s="53">
        <v>148988415</v>
      </c>
      <c r="AW33" s="53">
        <v>745792973</v>
      </c>
      <c r="AX33" s="53">
        <v>226584737</v>
      </c>
      <c r="AY33" s="53">
        <v>233229395</v>
      </c>
      <c r="AZ33" s="53">
        <v>508694041</v>
      </c>
      <c r="BA33" s="53"/>
      <c r="BB33" s="53">
        <v>75664207</v>
      </c>
      <c r="BC33" s="53">
        <v>161579635</v>
      </c>
      <c r="BD33" s="53">
        <v>113221671</v>
      </c>
      <c r="BE33" s="53">
        <v>282806127</v>
      </c>
      <c r="BF33" s="53">
        <v>86645838</v>
      </c>
      <c r="BG33" s="53"/>
      <c r="BH33" s="53"/>
      <c r="BI33" s="53">
        <v>102795128</v>
      </c>
      <c r="BJ33" s="53"/>
      <c r="BK33" s="53"/>
      <c r="BL33" s="53">
        <v>94468668</v>
      </c>
      <c r="BM33" s="53"/>
      <c r="BN33" s="53">
        <v>48638721</v>
      </c>
      <c r="BO33" s="53"/>
      <c r="BP33" s="53"/>
      <c r="BQ33" s="53">
        <v>118314135</v>
      </c>
      <c r="BR33" s="53">
        <v>70837571</v>
      </c>
      <c r="BS33" s="53">
        <v>62545326</v>
      </c>
      <c r="BT33" s="53"/>
      <c r="BU33" s="53"/>
      <c r="BV33" s="53">
        <v>36033202</v>
      </c>
      <c r="BW33" s="53">
        <v>35136485</v>
      </c>
      <c r="BX33" s="53">
        <v>79262538</v>
      </c>
      <c r="BY33" s="53">
        <v>302566069</v>
      </c>
      <c r="BZ33" s="53">
        <v>349193502</v>
      </c>
      <c r="CA33" s="53"/>
      <c r="CB33" s="53">
        <v>102282222</v>
      </c>
      <c r="CC33" s="53">
        <v>202404298</v>
      </c>
      <c r="CD33" s="53">
        <v>107366447</v>
      </c>
      <c r="CE33" s="54"/>
      <c r="CF33" s="55"/>
      <c r="CG33" s="419">
        <v>4300045854</v>
      </c>
      <c r="CH33" s="419">
        <v>3461065183</v>
      </c>
      <c r="CI33" s="419">
        <v>2329754700</v>
      </c>
      <c r="CJ33" s="419">
        <v>7783881689</v>
      </c>
      <c r="CK33" s="419">
        <v>2306984048</v>
      </c>
      <c r="CL33" s="419">
        <v>10090865737</v>
      </c>
      <c r="CM33" s="8"/>
      <c r="CN33" s="21"/>
      <c r="CO33" s="21"/>
    </row>
    <row r="34" spans="1:93" s="7" customFormat="1" ht="27.6" customHeight="1" x14ac:dyDescent="0.15">
      <c r="A34" s="789"/>
      <c r="B34" s="31" t="s">
        <v>487</v>
      </c>
      <c r="C34" s="31"/>
      <c r="D34" s="53">
        <v>46645468</v>
      </c>
      <c r="E34" s="53">
        <v>12822149</v>
      </c>
      <c r="F34" s="53">
        <v>11754585</v>
      </c>
      <c r="G34" s="53">
        <v>7223068</v>
      </c>
      <c r="H34" s="53"/>
      <c r="I34" s="53"/>
      <c r="J34" s="53">
        <v>29026303</v>
      </c>
      <c r="K34" s="53">
        <v>41497613</v>
      </c>
      <c r="L34" s="53">
        <v>11390613</v>
      </c>
      <c r="M34" s="53">
        <v>2078933</v>
      </c>
      <c r="N34" s="53">
        <v>1112544</v>
      </c>
      <c r="O34" s="53">
        <v>16527776</v>
      </c>
      <c r="P34" s="53">
        <v>29899242</v>
      </c>
      <c r="Q34" s="53">
        <v>46214228</v>
      </c>
      <c r="R34" s="53">
        <v>381450</v>
      </c>
      <c r="S34" s="53">
        <v>52710062</v>
      </c>
      <c r="T34" s="53">
        <v>5390573</v>
      </c>
      <c r="U34" s="53">
        <v>39947399</v>
      </c>
      <c r="V34" s="53">
        <v>13055117</v>
      </c>
      <c r="W34" s="53">
        <v>9409429</v>
      </c>
      <c r="X34" s="53">
        <v>8557018</v>
      </c>
      <c r="Y34" s="53">
        <v>11523655</v>
      </c>
      <c r="Z34" s="53">
        <v>10916050</v>
      </c>
      <c r="AA34" s="53">
        <v>36448819</v>
      </c>
      <c r="AB34" s="53">
        <v>36652389</v>
      </c>
      <c r="AC34" s="53">
        <v>4984360</v>
      </c>
      <c r="AD34" s="53">
        <v>0</v>
      </c>
      <c r="AE34" s="53">
        <v>1439055</v>
      </c>
      <c r="AF34" s="53">
        <v>2541933</v>
      </c>
      <c r="AG34" s="53">
        <v>20878050</v>
      </c>
      <c r="AH34" s="53">
        <v>3139254</v>
      </c>
      <c r="AI34" s="53">
        <v>6522866</v>
      </c>
      <c r="AJ34" s="53">
        <v>11034533</v>
      </c>
      <c r="AK34" s="53">
        <v>6213709</v>
      </c>
      <c r="AL34" s="53">
        <v>31298990</v>
      </c>
      <c r="AM34" s="53">
        <v>24257939</v>
      </c>
      <c r="AN34" s="53">
        <v>23084156</v>
      </c>
      <c r="AO34" s="53"/>
      <c r="AP34" s="53">
        <v>15594842</v>
      </c>
      <c r="AQ34" s="53">
        <v>50354312</v>
      </c>
      <c r="AR34" s="53">
        <v>23675583</v>
      </c>
      <c r="AS34" s="53">
        <v>5684327</v>
      </c>
      <c r="AT34" s="53">
        <v>11247444</v>
      </c>
      <c r="AU34" s="53">
        <v>27277743</v>
      </c>
      <c r="AV34" s="53">
        <v>82756695</v>
      </c>
      <c r="AW34" s="53">
        <v>249012657</v>
      </c>
      <c r="AX34" s="53">
        <v>28245504</v>
      </c>
      <c r="AY34" s="53">
        <v>51017518</v>
      </c>
      <c r="AZ34" s="53">
        <v>48490260</v>
      </c>
      <c r="BA34" s="53"/>
      <c r="BB34" s="53">
        <v>17637388</v>
      </c>
      <c r="BC34" s="53">
        <v>24049799</v>
      </c>
      <c r="BD34" s="53">
        <v>36881750</v>
      </c>
      <c r="BE34" s="53">
        <v>111565900</v>
      </c>
      <c r="BF34" s="53">
        <v>18551042</v>
      </c>
      <c r="BG34" s="53"/>
      <c r="BH34" s="53"/>
      <c r="BI34" s="53">
        <v>23373843</v>
      </c>
      <c r="BJ34" s="53"/>
      <c r="BK34" s="53"/>
      <c r="BL34" s="53">
        <v>32026276</v>
      </c>
      <c r="BM34" s="53"/>
      <c r="BN34" s="53">
        <v>15085278</v>
      </c>
      <c r="BO34" s="53"/>
      <c r="BP34" s="53"/>
      <c r="BQ34" s="53">
        <v>48617945</v>
      </c>
      <c r="BR34" s="53">
        <v>17492875</v>
      </c>
      <c r="BS34" s="53">
        <v>25715896</v>
      </c>
      <c r="BT34" s="53"/>
      <c r="BU34" s="53"/>
      <c r="BV34" s="53">
        <v>15069280</v>
      </c>
      <c r="BW34" s="53">
        <v>11353560</v>
      </c>
      <c r="BX34" s="53">
        <v>32965721</v>
      </c>
      <c r="BY34" s="53">
        <v>93503271</v>
      </c>
      <c r="BZ34" s="53">
        <v>31387862</v>
      </c>
      <c r="CA34" s="53"/>
      <c r="CB34" s="53">
        <v>26736267</v>
      </c>
      <c r="CC34" s="53">
        <v>64571011</v>
      </c>
      <c r="CD34" s="53">
        <v>12488683</v>
      </c>
      <c r="CE34" s="54"/>
      <c r="CF34" s="55"/>
      <c r="CG34" s="419">
        <v>629017699</v>
      </c>
      <c r="CH34" s="419">
        <v>810511835</v>
      </c>
      <c r="CI34" s="419">
        <v>444527963</v>
      </c>
      <c r="CJ34" s="419">
        <v>1491673977</v>
      </c>
      <c r="CK34" s="419">
        <v>392383520</v>
      </c>
      <c r="CL34" s="419">
        <v>1884057497</v>
      </c>
      <c r="CM34" s="8"/>
      <c r="CN34" s="21"/>
      <c r="CO34" s="21"/>
    </row>
    <row r="35" spans="1:93" s="7" customFormat="1" ht="27.6" customHeight="1" x14ac:dyDescent="0.15">
      <c r="A35" s="789"/>
      <c r="B35" s="31" t="s">
        <v>488</v>
      </c>
      <c r="C35" s="31"/>
      <c r="D35" s="53">
        <v>214147384</v>
      </c>
      <c r="E35" s="53">
        <v>45412335</v>
      </c>
      <c r="F35" s="53">
        <v>45966364</v>
      </c>
      <c r="G35" s="53">
        <v>60820948</v>
      </c>
      <c r="H35" s="53"/>
      <c r="I35" s="53"/>
      <c r="J35" s="53">
        <v>10661748</v>
      </c>
      <c r="K35" s="53">
        <v>185378412</v>
      </c>
      <c r="L35" s="53">
        <v>73597044</v>
      </c>
      <c r="M35" s="53">
        <v>29530207</v>
      </c>
      <c r="N35" s="53">
        <v>16106191</v>
      </c>
      <c r="O35" s="53">
        <v>99131781</v>
      </c>
      <c r="P35" s="53">
        <v>90114271</v>
      </c>
      <c r="Q35" s="53">
        <v>89030577</v>
      </c>
      <c r="R35" s="53">
        <v>1381239</v>
      </c>
      <c r="S35" s="53">
        <v>249718000</v>
      </c>
      <c r="T35" s="53">
        <v>22009230</v>
      </c>
      <c r="U35" s="53">
        <v>233919946</v>
      </c>
      <c r="V35" s="53">
        <v>-5243027</v>
      </c>
      <c r="W35" s="53">
        <v>29399432</v>
      </c>
      <c r="X35" s="53">
        <v>97430095</v>
      </c>
      <c r="Y35" s="53">
        <v>147859234</v>
      </c>
      <c r="Z35" s="53">
        <v>40985985</v>
      </c>
      <c r="AA35" s="53">
        <v>121628070</v>
      </c>
      <c r="AB35" s="53">
        <v>150128646</v>
      </c>
      <c r="AC35" s="53">
        <v>62406640</v>
      </c>
      <c r="AD35" s="53">
        <v>651842862</v>
      </c>
      <c r="AE35" s="53">
        <v>9985065</v>
      </c>
      <c r="AF35" s="53">
        <v>12490049</v>
      </c>
      <c r="AG35" s="53">
        <v>262431710</v>
      </c>
      <c r="AH35" s="53">
        <v>18246278</v>
      </c>
      <c r="AI35" s="53">
        <v>33811351</v>
      </c>
      <c r="AJ35" s="53">
        <v>36115295</v>
      </c>
      <c r="AK35" s="53">
        <v>48978510</v>
      </c>
      <c r="AL35" s="53">
        <v>87460295</v>
      </c>
      <c r="AM35" s="53">
        <v>48575844</v>
      </c>
      <c r="AN35" s="53">
        <v>61924458</v>
      </c>
      <c r="AO35" s="53"/>
      <c r="AP35" s="53">
        <v>48421695</v>
      </c>
      <c r="AQ35" s="53">
        <v>147704907</v>
      </c>
      <c r="AR35" s="53">
        <v>92965036</v>
      </c>
      <c r="AS35" s="53">
        <v>27768425</v>
      </c>
      <c r="AT35" s="53">
        <v>42034351</v>
      </c>
      <c r="AU35" s="53">
        <v>138011261</v>
      </c>
      <c r="AV35" s="53">
        <v>66231720</v>
      </c>
      <c r="AW35" s="53">
        <v>496780316</v>
      </c>
      <c r="AX35" s="53">
        <v>198339233</v>
      </c>
      <c r="AY35" s="53">
        <v>182211877</v>
      </c>
      <c r="AZ35" s="53">
        <v>460203781</v>
      </c>
      <c r="BA35" s="53"/>
      <c r="BB35" s="53">
        <v>58026819</v>
      </c>
      <c r="BC35" s="53">
        <v>137529836</v>
      </c>
      <c r="BD35" s="53">
        <v>76339921</v>
      </c>
      <c r="BE35" s="53">
        <v>171240227</v>
      </c>
      <c r="BF35" s="53">
        <v>68094796</v>
      </c>
      <c r="BG35" s="53"/>
      <c r="BH35" s="53"/>
      <c r="BI35" s="53">
        <v>79421285</v>
      </c>
      <c r="BJ35" s="53"/>
      <c r="BK35" s="53"/>
      <c r="BL35" s="53">
        <v>62442392</v>
      </c>
      <c r="BM35" s="53"/>
      <c r="BN35" s="53">
        <v>33553443</v>
      </c>
      <c r="BO35" s="53"/>
      <c r="BP35" s="53"/>
      <c r="BQ35" s="53">
        <v>69696190</v>
      </c>
      <c r="BR35" s="53">
        <v>53344696</v>
      </c>
      <c r="BS35" s="53">
        <v>36829430</v>
      </c>
      <c r="BT35" s="53"/>
      <c r="BU35" s="53"/>
      <c r="BV35" s="53">
        <v>20963922</v>
      </c>
      <c r="BW35" s="53">
        <v>23782925</v>
      </c>
      <c r="BX35" s="53">
        <v>46296817</v>
      </c>
      <c r="BY35" s="53">
        <v>209062798</v>
      </c>
      <c r="BZ35" s="53">
        <v>317805640</v>
      </c>
      <c r="CA35" s="53"/>
      <c r="CB35" s="53">
        <v>75545955</v>
      </c>
      <c r="CC35" s="53">
        <v>137833287</v>
      </c>
      <c r="CD35" s="53">
        <v>94877764</v>
      </c>
      <c r="CE35" s="54"/>
      <c r="CF35" s="55"/>
      <c r="CG35" s="419">
        <v>3671028155</v>
      </c>
      <c r="CH35" s="419">
        <v>2650553348</v>
      </c>
      <c r="CI35" s="419">
        <v>1885226737</v>
      </c>
      <c r="CJ35" s="419">
        <v>6292207712</v>
      </c>
      <c r="CK35" s="419">
        <v>1914600528</v>
      </c>
      <c r="CL35" s="419">
        <v>8206808240</v>
      </c>
      <c r="CM35" s="8"/>
      <c r="CN35" s="21"/>
      <c r="CO35" s="21"/>
    </row>
    <row r="36" spans="1:93" s="7" customFormat="1" ht="27.6" customHeight="1" x14ac:dyDescent="0.15">
      <c r="A36" s="789"/>
      <c r="B36" s="31" t="s">
        <v>489</v>
      </c>
      <c r="C36" s="31"/>
      <c r="D36" s="53">
        <v>5338395</v>
      </c>
      <c r="E36" s="53">
        <v>2115720</v>
      </c>
      <c r="F36" s="53">
        <v>0</v>
      </c>
      <c r="G36" s="53">
        <v>4157527</v>
      </c>
      <c r="H36" s="53"/>
      <c r="I36" s="53"/>
      <c r="J36" s="53">
        <v>0</v>
      </c>
      <c r="K36" s="53">
        <v>184613684</v>
      </c>
      <c r="L36" s="53">
        <v>4806794</v>
      </c>
      <c r="M36" s="53">
        <v>0</v>
      </c>
      <c r="N36" s="53">
        <v>0</v>
      </c>
      <c r="O36" s="53">
        <v>4204322</v>
      </c>
      <c r="P36" s="53">
        <v>0</v>
      </c>
      <c r="Q36" s="53">
        <v>0</v>
      </c>
      <c r="R36" s="53">
        <v>0</v>
      </c>
      <c r="S36" s="53">
        <v>20045604</v>
      </c>
      <c r="T36" s="53">
        <v>761736</v>
      </c>
      <c r="U36" s="53">
        <v>58699345</v>
      </c>
      <c r="V36" s="53">
        <v>488675</v>
      </c>
      <c r="W36" s="53">
        <v>113000</v>
      </c>
      <c r="X36" s="53">
        <v>2686198</v>
      </c>
      <c r="Y36" s="53">
        <v>37652639</v>
      </c>
      <c r="Z36" s="53">
        <v>110278920</v>
      </c>
      <c r="AA36" s="53">
        <v>1268226</v>
      </c>
      <c r="AB36" s="53">
        <v>0</v>
      </c>
      <c r="AC36" s="53">
        <v>11403974</v>
      </c>
      <c r="AD36" s="53">
        <v>0</v>
      </c>
      <c r="AE36" s="53">
        <v>0</v>
      </c>
      <c r="AF36" s="53">
        <v>0</v>
      </c>
      <c r="AG36" s="53">
        <v>4284637</v>
      </c>
      <c r="AH36" s="53">
        <v>0</v>
      </c>
      <c r="AI36" s="53">
        <v>0</v>
      </c>
      <c r="AJ36" s="53">
        <v>0</v>
      </c>
      <c r="AK36" s="53">
        <v>0</v>
      </c>
      <c r="AL36" s="53">
        <v>0</v>
      </c>
      <c r="AM36" s="53">
        <v>4883314</v>
      </c>
      <c r="AN36" s="53">
        <v>3239560</v>
      </c>
      <c r="AO36" s="53"/>
      <c r="AP36" s="53">
        <v>8651163</v>
      </c>
      <c r="AQ36" s="53">
        <v>28369540</v>
      </c>
      <c r="AR36" s="53">
        <v>9459122</v>
      </c>
      <c r="AS36" s="53">
        <v>6074430</v>
      </c>
      <c r="AT36" s="53">
        <v>5503693</v>
      </c>
      <c r="AU36" s="53">
        <v>0</v>
      </c>
      <c r="AV36" s="53">
        <v>530714</v>
      </c>
      <c r="AW36" s="53">
        <v>1658775</v>
      </c>
      <c r="AX36" s="53">
        <v>9226874</v>
      </c>
      <c r="AY36" s="53">
        <v>1796000</v>
      </c>
      <c r="AZ36" s="53">
        <v>0</v>
      </c>
      <c r="BA36" s="53"/>
      <c r="BB36" s="53">
        <v>0</v>
      </c>
      <c r="BC36" s="53">
        <v>194737</v>
      </c>
      <c r="BD36" s="53">
        <v>0</v>
      </c>
      <c r="BE36" s="53">
        <v>76270755</v>
      </c>
      <c r="BF36" s="53">
        <v>0</v>
      </c>
      <c r="BG36" s="53"/>
      <c r="BH36" s="53"/>
      <c r="BI36" s="53">
        <v>24683011</v>
      </c>
      <c r="BJ36" s="53"/>
      <c r="BK36" s="53"/>
      <c r="BL36" s="53">
        <v>6534056</v>
      </c>
      <c r="BM36" s="53"/>
      <c r="BN36" s="53">
        <v>477037</v>
      </c>
      <c r="BO36" s="53"/>
      <c r="BP36" s="53"/>
      <c r="BQ36" s="53">
        <v>9231321</v>
      </c>
      <c r="BR36" s="53">
        <v>2029734</v>
      </c>
      <c r="BS36" s="53">
        <v>0</v>
      </c>
      <c r="BT36" s="53"/>
      <c r="BU36" s="53"/>
      <c r="BV36" s="53">
        <v>76969550</v>
      </c>
      <c r="BW36" s="53">
        <v>96269544</v>
      </c>
      <c r="BX36" s="53">
        <v>3681724</v>
      </c>
      <c r="BY36" s="53">
        <v>450000</v>
      </c>
      <c r="BZ36" s="53">
        <v>4311028</v>
      </c>
      <c r="CA36" s="53"/>
      <c r="CB36" s="53">
        <v>0</v>
      </c>
      <c r="CC36" s="53">
        <v>8627397</v>
      </c>
      <c r="CD36" s="53">
        <v>3048010</v>
      </c>
      <c r="CE36" s="54"/>
      <c r="CF36" s="55"/>
      <c r="CG36" s="419">
        <v>278426662</v>
      </c>
      <c r="CH36" s="419">
        <v>111674016</v>
      </c>
      <c r="CI36" s="419">
        <v>334455812</v>
      </c>
      <c r="CJ36" s="419">
        <v>673881102</v>
      </c>
      <c r="CK36" s="419">
        <v>50675388</v>
      </c>
      <c r="CL36" s="419">
        <v>724556490</v>
      </c>
      <c r="CM36" s="8"/>
      <c r="CN36" s="21"/>
      <c r="CO36" s="21"/>
    </row>
    <row r="37" spans="1:93" s="7" customFormat="1" ht="27.6" customHeight="1" x14ac:dyDescent="0.15">
      <c r="A37" s="789"/>
      <c r="B37" s="31" t="s">
        <v>510</v>
      </c>
      <c r="C37" s="31"/>
      <c r="D37" s="53">
        <v>255454457</v>
      </c>
      <c r="E37" s="53">
        <v>56118764</v>
      </c>
      <c r="F37" s="53">
        <v>57720949</v>
      </c>
      <c r="G37" s="53">
        <v>63886489</v>
      </c>
      <c r="H37" s="53"/>
      <c r="I37" s="53"/>
      <c r="J37" s="53">
        <v>39688051</v>
      </c>
      <c r="K37" s="53">
        <v>42262341</v>
      </c>
      <c r="L37" s="53">
        <v>80180863</v>
      </c>
      <c r="M37" s="53">
        <v>31609140</v>
      </c>
      <c r="N37" s="53">
        <v>17218735</v>
      </c>
      <c r="O37" s="53">
        <v>111455235</v>
      </c>
      <c r="P37" s="53">
        <v>120013513</v>
      </c>
      <c r="Q37" s="53">
        <v>135244805</v>
      </c>
      <c r="R37" s="53">
        <v>1762689</v>
      </c>
      <c r="S37" s="53">
        <v>282382458</v>
      </c>
      <c r="T37" s="53">
        <v>26638067</v>
      </c>
      <c r="U37" s="53">
        <v>215168000</v>
      </c>
      <c r="V37" s="53">
        <v>7323415</v>
      </c>
      <c r="W37" s="53">
        <v>38695861</v>
      </c>
      <c r="X37" s="53">
        <v>103300915</v>
      </c>
      <c r="Y37" s="53">
        <v>121730250</v>
      </c>
      <c r="Z37" s="53">
        <v>-58376885</v>
      </c>
      <c r="AA37" s="53">
        <v>156808663</v>
      </c>
      <c r="AB37" s="53">
        <v>186781035</v>
      </c>
      <c r="AC37" s="53">
        <v>55987026</v>
      </c>
      <c r="AD37" s="53">
        <v>651842862</v>
      </c>
      <c r="AE37" s="53">
        <v>11424120</v>
      </c>
      <c r="AF37" s="53">
        <v>15031982</v>
      </c>
      <c r="AG37" s="53">
        <v>279025123</v>
      </c>
      <c r="AH37" s="53">
        <v>21385532</v>
      </c>
      <c r="AI37" s="53">
        <v>40334217</v>
      </c>
      <c r="AJ37" s="53">
        <v>47149828</v>
      </c>
      <c r="AK37" s="53">
        <v>55192219</v>
      </c>
      <c r="AL37" s="53">
        <v>118759285</v>
      </c>
      <c r="AM37" s="53">
        <v>67950469</v>
      </c>
      <c r="AN37" s="53">
        <v>81769054</v>
      </c>
      <c r="AO37" s="53"/>
      <c r="AP37" s="53">
        <v>55365374</v>
      </c>
      <c r="AQ37" s="53">
        <v>169689679</v>
      </c>
      <c r="AR37" s="53">
        <v>107181497</v>
      </c>
      <c r="AS37" s="53">
        <v>27378322</v>
      </c>
      <c r="AT37" s="53">
        <v>47778102</v>
      </c>
      <c r="AU37" s="53">
        <v>165289004</v>
      </c>
      <c r="AV37" s="53">
        <v>148457701</v>
      </c>
      <c r="AW37" s="53">
        <v>744134198</v>
      </c>
      <c r="AX37" s="53">
        <v>217357863</v>
      </c>
      <c r="AY37" s="53">
        <v>231433395</v>
      </c>
      <c r="AZ37" s="53">
        <v>508694041</v>
      </c>
      <c r="BA37" s="53"/>
      <c r="BB37" s="53">
        <v>75664207</v>
      </c>
      <c r="BC37" s="53">
        <v>161384898</v>
      </c>
      <c r="BD37" s="53">
        <v>113221671</v>
      </c>
      <c r="BE37" s="53">
        <v>206535372</v>
      </c>
      <c r="BF37" s="53">
        <v>86645838</v>
      </c>
      <c r="BG37" s="53"/>
      <c r="BH37" s="53"/>
      <c r="BI37" s="53">
        <v>78112117</v>
      </c>
      <c r="BJ37" s="53"/>
      <c r="BK37" s="53"/>
      <c r="BL37" s="53">
        <v>87934612</v>
      </c>
      <c r="BM37" s="53"/>
      <c r="BN37" s="53">
        <v>48161684</v>
      </c>
      <c r="BO37" s="53"/>
      <c r="BP37" s="53"/>
      <c r="BQ37" s="53">
        <v>109082814</v>
      </c>
      <c r="BR37" s="53">
        <v>68807837</v>
      </c>
      <c r="BS37" s="53">
        <v>62545326</v>
      </c>
      <c r="BT37" s="53"/>
      <c r="BU37" s="53"/>
      <c r="BV37" s="53">
        <v>-40936348</v>
      </c>
      <c r="BW37" s="53">
        <v>-61133059</v>
      </c>
      <c r="BX37" s="53">
        <v>75580814</v>
      </c>
      <c r="BY37" s="53">
        <v>302116069</v>
      </c>
      <c r="BZ37" s="53">
        <v>344882474</v>
      </c>
      <c r="CA37" s="53"/>
      <c r="CB37" s="53">
        <v>102282222</v>
      </c>
      <c r="CC37" s="53">
        <v>193776901</v>
      </c>
      <c r="CD37" s="53">
        <v>104318437</v>
      </c>
      <c r="CE37" s="54"/>
      <c r="CF37" s="55"/>
      <c r="CG37" s="419">
        <v>4021619192</v>
      </c>
      <c r="CH37" s="419">
        <v>3349391167</v>
      </c>
      <c r="CI37" s="419">
        <v>1995298888</v>
      </c>
      <c r="CJ37" s="419">
        <v>7110000587</v>
      </c>
      <c r="CK37" s="419">
        <v>2256308660</v>
      </c>
      <c r="CL37" s="419">
        <v>9366309247</v>
      </c>
      <c r="CM37" s="8"/>
      <c r="CN37" s="21"/>
      <c r="CO37" s="21"/>
    </row>
    <row r="38" spans="1:93" s="7" customFormat="1" ht="27.6" customHeight="1" x14ac:dyDescent="0.3">
      <c r="A38" s="789"/>
      <c r="B38" s="56" t="s">
        <v>490</v>
      </c>
      <c r="C38" s="57"/>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11"/>
      <c r="CF38" s="11"/>
      <c r="CG38" s="417"/>
      <c r="CH38" s="417"/>
      <c r="CI38" s="417"/>
      <c r="CJ38" s="417"/>
      <c r="CK38" s="417"/>
      <c r="CL38" s="418"/>
      <c r="CM38" s="8"/>
      <c r="CN38" s="21"/>
      <c r="CO38" s="21"/>
    </row>
    <row r="39" spans="1:93" s="7" customFormat="1" ht="27.6" customHeight="1" x14ac:dyDescent="0.3">
      <c r="A39" s="790"/>
      <c r="B39" s="48" t="s">
        <v>491</v>
      </c>
      <c r="C39" s="48"/>
      <c r="D39" s="59">
        <v>3.1785060618729093E-2</v>
      </c>
      <c r="E39" s="59">
        <v>4.0194673875223144E-2</v>
      </c>
      <c r="F39" s="59">
        <v>5.4524188366977228E-2</v>
      </c>
      <c r="G39" s="59">
        <v>5.5776288717211644E-2</v>
      </c>
      <c r="H39" s="59"/>
      <c r="I39" s="59"/>
      <c r="J39" s="59">
        <v>1.968225355298913E-2</v>
      </c>
      <c r="K39" s="59">
        <v>4.0183302176339288E-2</v>
      </c>
      <c r="L39" s="59">
        <v>5.7736180027173907E-2</v>
      </c>
      <c r="M39" s="59">
        <v>3.4834951992753618E-2</v>
      </c>
      <c r="N39" s="59">
        <v>3.0497080138781055E-2</v>
      </c>
      <c r="O39" s="59">
        <v>4.4986933402600168E-2</v>
      </c>
      <c r="P39" s="59">
        <v>6.8020081125776399E-2</v>
      </c>
      <c r="Q39" s="59">
        <v>2.6828453165760872E-2</v>
      </c>
      <c r="R39" s="59">
        <v>1.9425769474637679E-2</v>
      </c>
      <c r="S39" s="59">
        <v>3.96749706821495E-2</v>
      </c>
      <c r="T39" s="59">
        <v>7.6553338142988356E-2</v>
      </c>
      <c r="U39" s="59">
        <v>2.5869974359472046E-2</v>
      </c>
      <c r="V39" s="59">
        <v>4.1214917466466236E-3</v>
      </c>
      <c r="W39" s="59">
        <v>4.1168432530225528E-2</v>
      </c>
      <c r="X39" s="59">
        <v>7.508791973020186E-2</v>
      </c>
      <c r="Y39" s="59">
        <v>3.7638945707168733E-2</v>
      </c>
      <c r="Z39" s="59">
        <v>1.9611017365424428E-2</v>
      </c>
      <c r="AA39" s="59">
        <v>6.1485575964407499E-2</v>
      </c>
      <c r="AB39" s="59">
        <v>2.4619051630434784E-2</v>
      </c>
      <c r="AC39" s="59">
        <v>3.9318598145780051E-2</v>
      </c>
      <c r="AD39" s="59">
        <v>3.5918273645833332E-2</v>
      </c>
      <c r="AE39" s="59">
        <v>6.0292131289762865E-2</v>
      </c>
      <c r="AF39" s="59">
        <v>6.1703479869545663E-2</v>
      </c>
      <c r="AG39" s="59">
        <v>4.6833361594202899E-2</v>
      </c>
      <c r="AH39" s="59">
        <v>1.9639993911030596E-2</v>
      </c>
      <c r="AI39" s="59">
        <v>1.8715979157131957E-2</v>
      </c>
      <c r="AJ39" s="59">
        <v>3.4135368176769279E-2</v>
      </c>
      <c r="AK39" s="59">
        <v>3.2201342607097186E-2</v>
      </c>
      <c r="AL39" s="59">
        <v>4.0065013147922213E-2</v>
      </c>
      <c r="AM39" s="59">
        <v>6.1480876029139681E-2</v>
      </c>
      <c r="AN39" s="59">
        <v>5.7612305428469575E-2</v>
      </c>
      <c r="AO39" s="59"/>
      <c r="AP39" s="59">
        <v>8.5227735647067412E-2</v>
      </c>
      <c r="AQ39" s="59">
        <v>4.8504840938674181E-2</v>
      </c>
      <c r="AR39" s="59">
        <v>7.1193688854515061E-2</v>
      </c>
      <c r="AS39" s="59">
        <v>7.4729818350959668E-2</v>
      </c>
      <c r="AT39" s="59">
        <v>4.5954289165879021E-2</v>
      </c>
      <c r="AU39" s="59">
        <v>5.62310201658303E-2</v>
      </c>
      <c r="AV39" s="59">
        <v>4.5399027812562616E-2</v>
      </c>
      <c r="AW39" s="59">
        <v>4.7266015270350049E-2</v>
      </c>
      <c r="AX39" s="59">
        <v>6.4210736805124222E-2</v>
      </c>
      <c r="AY39" s="59">
        <v>7.5969809001749114E-2</v>
      </c>
      <c r="AZ39" s="59">
        <v>9.8930799746909631E-2</v>
      </c>
      <c r="BA39" s="59"/>
      <c r="BB39" s="59">
        <v>7.1473694500517604E-2</v>
      </c>
      <c r="BC39" s="59">
        <v>4.4149424163822018E-2</v>
      </c>
      <c r="BD39" s="59">
        <v>5.1810227565066945E-2</v>
      </c>
      <c r="BE39" s="59">
        <v>3.7201676693504208E-2</v>
      </c>
      <c r="BF39" s="59">
        <v>8.0317276691385622E-2</v>
      </c>
      <c r="BG39" s="59"/>
      <c r="BH39" s="59"/>
      <c r="BI39" s="59">
        <v>4.9135963488737562E-2</v>
      </c>
      <c r="BJ39" s="59"/>
      <c r="BK39" s="59"/>
      <c r="BL39" s="59">
        <v>6.4619684820089951E-2</v>
      </c>
      <c r="BM39" s="59"/>
      <c r="BN39" s="59">
        <v>6.1848986778846156E-2</v>
      </c>
      <c r="BO39" s="59"/>
      <c r="BP39" s="59"/>
      <c r="BQ39" s="59">
        <v>7.4507693711180115E-2</v>
      </c>
      <c r="BR39" s="59">
        <v>8.4143821319317885E-2</v>
      </c>
      <c r="BS39" s="59">
        <v>4.4153342081850531E-2</v>
      </c>
      <c r="BT39" s="59"/>
      <c r="BU39" s="59"/>
      <c r="BV39" s="59">
        <v>3.34013580099553E-2</v>
      </c>
      <c r="BW39" s="59">
        <v>3.6302131524569743E-2</v>
      </c>
      <c r="BX39" s="59">
        <v>3.8006466524261436E-2</v>
      </c>
      <c r="BY39" s="59">
        <v>5.4583393558626056E-2</v>
      </c>
      <c r="BZ39" s="59">
        <v>5.3284125514214048E-2</v>
      </c>
      <c r="CA39" s="59"/>
      <c r="CB39" s="59">
        <v>3.7365893015853947E-2</v>
      </c>
      <c r="CC39" s="59">
        <v>5.5610599158436705E-2</v>
      </c>
      <c r="CD39" s="59">
        <v>3.5497059017210147E-2</v>
      </c>
      <c r="CE39" s="60"/>
      <c r="CF39" s="60"/>
      <c r="CG39" s="420">
        <v>3.9070658880615027E-2</v>
      </c>
      <c r="CH39" s="420">
        <v>5.5868988613677797E-2</v>
      </c>
      <c r="CI39" s="420">
        <v>6.6762842827120167E-2</v>
      </c>
      <c r="CJ39" s="420">
        <v>4.8171975264885807E-2</v>
      </c>
      <c r="CK39" s="420">
        <v>5.0905944330273713E-2</v>
      </c>
      <c r="CL39" s="420">
        <v>4.8770801968691546E-2</v>
      </c>
      <c r="CM39" s="8"/>
      <c r="CN39" s="21"/>
      <c r="CO39" s="21"/>
    </row>
    <row r="40" spans="1:93" s="7" customFormat="1" ht="20.100000000000001"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6"/>
      <c r="CM40" s="8"/>
    </row>
    <row r="41" spans="1:93" s="7" customFormat="1" ht="20.100000000000001"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6"/>
      <c r="CM41" s="8"/>
    </row>
    <row r="42" spans="1:93" s="7" customFormat="1" ht="20.100000000000001"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6"/>
      <c r="CM42" s="8"/>
    </row>
    <row r="43" spans="1:93" s="7" customFormat="1" ht="20.100000000000001" customHeight="1" x14ac:dyDescent="0.25">
      <c r="A43" s="5"/>
      <c r="B43" s="5"/>
      <c r="C43" s="5"/>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5"/>
      <c r="CF43" s="6"/>
      <c r="CG43" s="62"/>
      <c r="CH43" s="62"/>
      <c r="CI43" s="62"/>
      <c r="CJ43" s="62"/>
      <c r="CK43" s="62"/>
      <c r="CL43" s="63"/>
      <c r="CM43" s="8"/>
    </row>
    <row r="44" spans="1:93" s="7" customFormat="1" ht="20.100000000000001" customHeight="1" x14ac:dyDescent="0.25">
      <c r="A44" s="5"/>
      <c r="B44" s="5"/>
      <c r="C44" s="5"/>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5"/>
      <c r="CF44" s="6"/>
      <c r="CM44" s="8"/>
    </row>
    <row r="45" spans="1:93" s="7" customFormat="1" ht="20.100000000000001" customHeight="1" x14ac:dyDescent="0.25">
      <c r="A45" s="5"/>
      <c r="B45" s="5"/>
      <c r="C45" s="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5"/>
      <c r="CF45" s="6"/>
      <c r="CG45" s="66"/>
      <c r="CH45" s="66"/>
      <c r="CI45" s="66"/>
      <c r="CJ45" s="66"/>
      <c r="CK45" s="66"/>
      <c r="CL45" s="66"/>
      <c r="CM45" s="8"/>
    </row>
    <row r="46" spans="1:93" s="7" customFormat="1" ht="20.100000000000001" customHeight="1" x14ac:dyDescent="0.25">
      <c r="A46" s="5"/>
      <c r="B46" s="5"/>
      <c r="C46" s="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5"/>
      <c r="BL46" s="65"/>
      <c r="BM46" s="65"/>
      <c r="BN46" s="65"/>
      <c r="BO46" s="65"/>
      <c r="BP46" s="65"/>
      <c r="BQ46" s="65"/>
      <c r="BR46" s="65"/>
      <c r="BS46" s="65"/>
      <c r="BT46" s="65"/>
      <c r="BU46" s="65"/>
      <c r="BV46" s="65"/>
      <c r="BW46" s="65"/>
      <c r="BX46" s="65"/>
      <c r="BY46" s="65"/>
      <c r="BZ46" s="65"/>
      <c r="CA46" s="65"/>
      <c r="CB46" s="65"/>
      <c r="CC46" s="65"/>
      <c r="CD46" s="65"/>
      <c r="CE46" s="5"/>
      <c r="CF46" s="6"/>
      <c r="CM46" s="8"/>
    </row>
    <row r="47" spans="1:93" s="7" customFormat="1" ht="20.100000000000001" customHeight="1" x14ac:dyDescent="0.25">
      <c r="A47" s="5"/>
      <c r="B47" s="5"/>
      <c r="C47" s="5"/>
      <c r="D47" s="67"/>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c r="BG47" s="65"/>
      <c r="BH47" s="65"/>
      <c r="BI47" s="65"/>
      <c r="BJ47" s="65"/>
      <c r="BK47" s="65"/>
      <c r="BL47" s="65"/>
      <c r="BM47" s="65"/>
      <c r="BN47" s="65"/>
      <c r="BO47" s="65"/>
      <c r="BP47" s="65"/>
      <c r="BQ47" s="65"/>
      <c r="BR47" s="65"/>
      <c r="BS47" s="65"/>
      <c r="BT47" s="65"/>
      <c r="BU47" s="65"/>
      <c r="BV47" s="65"/>
      <c r="BW47" s="65"/>
      <c r="BX47" s="65"/>
      <c r="BY47" s="65"/>
      <c r="BZ47" s="65"/>
      <c r="CA47" s="65"/>
      <c r="CB47" s="65"/>
      <c r="CC47" s="65"/>
      <c r="CD47" s="65"/>
      <c r="CE47" s="5"/>
      <c r="CF47" s="6"/>
      <c r="CG47" s="68"/>
      <c r="CH47" s="68"/>
      <c r="CI47" s="68"/>
      <c r="CJ47" s="68"/>
      <c r="CK47" s="68"/>
      <c r="CL47" s="68"/>
      <c r="CM47" s="8"/>
    </row>
    <row r="48" spans="1:93" s="7" customFormat="1" ht="20.100000000000001"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6"/>
      <c r="CM48" s="8"/>
    </row>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row r="57" ht="20.100000000000001" customHeight="1" x14ac:dyDescent="0.25"/>
    <row r="58" ht="20.100000000000001" customHeight="1" x14ac:dyDescent="0.25"/>
    <row r="59" ht="20.100000000000001" customHeight="1" x14ac:dyDescent="0.25"/>
    <row r="60" ht="20.100000000000001" customHeight="1" x14ac:dyDescent="0.25"/>
    <row r="61" ht="20.100000000000001" customHeight="1" x14ac:dyDescent="0.25"/>
    <row r="62" ht="20.100000000000001" customHeight="1" x14ac:dyDescent="0.25"/>
    <row r="63" ht="20.100000000000001" customHeight="1" x14ac:dyDescent="0.25"/>
    <row r="64" ht="20.100000000000001" customHeight="1" x14ac:dyDescent="0.25"/>
    <row r="65" ht="20.100000000000001" customHeight="1" x14ac:dyDescent="0.25"/>
  </sheetData>
  <mergeCells count="9">
    <mergeCell ref="A20:A39"/>
    <mergeCell ref="A1:C1"/>
    <mergeCell ref="CG1:CI2"/>
    <mergeCell ref="CJ1:CK2"/>
    <mergeCell ref="CL1:CL3"/>
    <mergeCell ref="A2:C2"/>
    <mergeCell ref="A3:C3"/>
    <mergeCell ref="A4:A13"/>
    <mergeCell ref="A14:A19"/>
  </mergeCells>
  <phoneticPr fontId="3"/>
  <pageMargins left="0.78740157480314965" right="0.78740157480314965" top="0.78740157480314965" bottom="0" header="0.51181102362204722" footer="0.19685039370078741"/>
  <pageSetup paperSize="9" scale="50" orientation="landscape" r:id="rId1"/>
  <headerFooter>
    <oddHeader>&amp;L&amp;"Meiryo UI,標準"&amp;20ポートフォリオの収益状況</oddHeader>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
  <sheetViews>
    <sheetView view="pageBreakPreview" zoomScale="98" zoomScaleNormal="98" zoomScaleSheetLayoutView="98" workbookViewId="0">
      <selection activeCell="B9" sqref="B9:M10"/>
    </sheetView>
  </sheetViews>
  <sheetFormatPr defaultRowHeight="12" x14ac:dyDescent="0.2"/>
  <cols>
    <col min="1" max="1" width="4.875" style="1" customWidth="1"/>
    <col min="2" max="12" width="7" style="1" customWidth="1"/>
    <col min="13" max="13" width="56.5" style="1" customWidth="1"/>
    <col min="14" max="16384" width="9" style="1"/>
  </cols>
  <sheetData>
    <row r="1" spans="1:13" s="328" customFormat="1" ht="35.1" customHeight="1" x14ac:dyDescent="0.15">
      <c r="A1" s="327" t="s">
        <v>14</v>
      </c>
    </row>
    <row r="2" spans="1:13" ht="20.100000000000001" customHeight="1" x14ac:dyDescent="0.2"/>
    <row r="3" spans="1:13" s="331" customFormat="1" ht="35.1" customHeight="1" x14ac:dyDescent="0.15">
      <c r="A3" s="329">
        <v>1</v>
      </c>
      <c r="B3" s="330" t="s">
        <v>15</v>
      </c>
      <c r="C3" s="330"/>
      <c r="D3" s="330"/>
      <c r="E3" s="330"/>
      <c r="F3" s="330"/>
      <c r="G3" s="330"/>
      <c r="H3" s="330"/>
      <c r="I3" s="330"/>
      <c r="J3" s="330"/>
      <c r="K3" s="330"/>
      <c r="L3" s="330"/>
      <c r="M3" s="330"/>
    </row>
    <row r="4" spans="1:13" s="331" customFormat="1" ht="35.1" customHeight="1" x14ac:dyDescent="0.15">
      <c r="A4" s="329">
        <v>2</v>
      </c>
      <c r="B4" s="330" t="s">
        <v>529</v>
      </c>
      <c r="C4" s="330"/>
      <c r="D4" s="330"/>
      <c r="E4" s="330"/>
      <c r="F4" s="330"/>
      <c r="G4" s="330"/>
      <c r="H4" s="330"/>
      <c r="I4" s="330"/>
      <c r="J4" s="330"/>
      <c r="K4" s="330"/>
      <c r="L4" s="330"/>
      <c r="M4" s="330"/>
    </row>
    <row r="5" spans="1:13" s="331" customFormat="1" ht="35.1" customHeight="1" x14ac:dyDescent="0.15">
      <c r="A5" s="329">
        <v>3</v>
      </c>
      <c r="B5" s="547" t="s">
        <v>525</v>
      </c>
      <c r="C5" s="547"/>
      <c r="D5" s="547"/>
      <c r="E5" s="547"/>
      <c r="F5" s="547"/>
      <c r="G5" s="547"/>
      <c r="H5" s="547"/>
      <c r="I5" s="547"/>
      <c r="J5" s="547"/>
      <c r="K5" s="547"/>
      <c r="L5" s="547"/>
      <c r="M5" s="547"/>
    </row>
    <row r="6" spans="1:13" s="328" customFormat="1" ht="35.1" customHeight="1" x14ac:dyDescent="0.15">
      <c r="A6" s="329">
        <v>4</v>
      </c>
      <c r="B6" s="546" t="s">
        <v>790</v>
      </c>
      <c r="C6" s="546"/>
      <c r="D6" s="546"/>
      <c r="E6" s="546"/>
      <c r="F6" s="546"/>
      <c r="G6" s="546"/>
      <c r="H6" s="546"/>
      <c r="I6" s="546"/>
      <c r="J6" s="546"/>
      <c r="K6" s="546"/>
      <c r="L6" s="546"/>
      <c r="M6" s="546"/>
    </row>
    <row r="7" spans="1:13" s="328" customFormat="1" ht="35.1" customHeight="1" x14ac:dyDescent="0.15">
      <c r="A7" s="329"/>
      <c r="B7" s="546"/>
      <c r="C7" s="546"/>
      <c r="D7" s="546"/>
      <c r="E7" s="546"/>
      <c r="F7" s="546"/>
      <c r="G7" s="546"/>
      <c r="H7" s="546"/>
      <c r="I7" s="546"/>
      <c r="J7" s="546"/>
      <c r="K7" s="546"/>
      <c r="L7" s="546"/>
      <c r="M7" s="546"/>
    </row>
    <row r="8" spans="1:13" s="328" customFormat="1" ht="20.100000000000001" customHeight="1" x14ac:dyDescent="0.15">
      <c r="A8" s="329"/>
      <c r="B8" s="546"/>
      <c r="C8" s="546"/>
      <c r="D8" s="546"/>
      <c r="E8" s="546"/>
      <c r="F8" s="546"/>
      <c r="G8" s="546"/>
      <c r="H8" s="546"/>
      <c r="I8" s="546"/>
      <c r="J8" s="546"/>
      <c r="K8" s="546"/>
      <c r="L8" s="546"/>
      <c r="M8" s="546"/>
    </row>
    <row r="9" spans="1:13" s="328" customFormat="1" ht="35.1" customHeight="1" x14ac:dyDescent="0.15">
      <c r="A9" s="329">
        <v>5</v>
      </c>
      <c r="B9" s="547" t="s">
        <v>552</v>
      </c>
      <c r="C9" s="547"/>
      <c r="D9" s="547"/>
      <c r="E9" s="547"/>
      <c r="F9" s="547"/>
      <c r="G9" s="547"/>
      <c r="H9" s="547"/>
      <c r="I9" s="547"/>
      <c r="J9" s="547"/>
      <c r="K9" s="547"/>
      <c r="L9" s="547"/>
      <c r="M9" s="547"/>
    </row>
    <row r="10" spans="1:13" s="328" customFormat="1" ht="35.1" customHeight="1" x14ac:dyDescent="0.15">
      <c r="A10" s="329"/>
      <c r="B10" s="547"/>
      <c r="C10" s="547"/>
      <c r="D10" s="547"/>
      <c r="E10" s="547"/>
      <c r="F10" s="547"/>
      <c r="G10" s="547"/>
      <c r="H10" s="547"/>
      <c r="I10" s="547"/>
      <c r="J10" s="547"/>
      <c r="K10" s="547"/>
      <c r="L10" s="547"/>
      <c r="M10" s="547"/>
    </row>
    <row r="11" spans="1:13" s="328" customFormat="1" ht="35.1" customHeight="1" x14ac:dyDescent="0.15">
      <c r="A11" s="329">
        <v>6</v>
      </c>
      <c r="B11" s="546" t="s">
        <v>711</v>
      </c>
      <c r="C11" s="546"/>
      <c r="D11" s="546"/>
      <c r="E11" s="546"/>
      <c r="F11" s="546"/>
      <c r="G11" s="546"/>
      <c r="H11" s="546"/>
      <c r="I11" s="546"/>
      <c r="J11" s="546"/>
      <c r="K11" s="546"/>
      <c r="L11" s="546"/>
      <c r="M11" s="546"/>
    </row>
    <row r="12" spans="1:13" s="328" customFormat="1" ht="35.1" customHeight="1" x14ac:dyDescent="0.15">
      <c r="A12" s="329"/>
      <c r="B12" s="546"/>
      <c r="C12" s="546"/>
      <c r="D12" s="546"/>
      <c r="E12" s="546"/>
      <c r="F12" s="546"/>
      <c r="G12" s="546"/>
      <c r="H12" s="546"/>
      <c r="I12" s="546"/>
      <c r="J12" s="546"/>
      <c r="K12" s="546"/>
      <c r="L12" s="546"/>
      <c r="M12" s="546"/>
    </row>
    <row r="13" spans="1:13" s="328" customFormat="1" ht="35.1" customHeight="1" x14ac:dyDescent="0.15">
      <c r="A13" s="332">
        <v>7</v>
      </c>
      <c r="B13" s="546" t="s">
        <v>553</v>
      </c>
      <c r="C13" s="546"/>
      <c r="D13" s="546"/>
      <c r="E13" s="546"/>
      <c r="F13" s="546"/>
      <c r="G13" s="546"/>
      <c r="H13" s="546"/>
      <c r="I13" s="546"/>
      <c r="J13" s="546"/>
      <c r="K13" s="546"/>
      <c r="L13" s="546"/>
      <c r="M13" s="546"/>
    </row>
    <row r="14" spans="1:13" s="328" customFormat="1" ht="35.1" customHeight="1" x14ac:dyDescent="0.15">
      <c r="A14" s="332">
        <v>8</v>
      </c>
      <c r="B14" s="546" t="s">
        <v>712</v>
      </c>
      <c r="C14" s="546"/>
      <c r="D14" s="546"/>
      <c r="E14" s="546"/>
      <c r="F14" s="546"/>
      <c r="G14" s="546"/>
      <c r="H14" s="546"/>
      <c r="I14" s="546"/>
      <c r="J14" s="546"/>
      <c r="K14" s="546"/>
      <c r="L14" s="546"/>
      <c r="M14" s="546"/>
    </row>
    <row r="15" spans="1:13" s="328" customFormat="1" ht="35.1" customHeight="1" x14ac:dyDescent="0.15">
      <c r="A15" s="332">
        <v>9</v>
      </c>
      <c r="B15" s="546" t="s">
        <v>713</v>
      </c>
      <c r="C15" s="546"/>
      <c r="D15" s="546"/>
      <c r="E15" s="546"/>
      <c r="F15" s="546"/>
      <c r="G15" s="546"/>
      <c r="H15" s="546"/>
      <c r="I15" s="546"/>
      <c r="J15" s="546"/>
      <c r="K15" s="546"/>
      <c r="L15" s="546"/>
      <c r="M15" s="546"/>
    </row>
    <row r="16" spans="1:13" s="328" customFormat="1" ht="35.1" customHeight="1" x14ac:dyDescent="0.15">
      <c r="A16" s="332">
        <v>10</v>
      </c>
      <c r="B16" s="546" t="s">
        <v>714</v>
      </c>
      <c r="C16" s="546"/>
      <c r="D16" s="546"/>
      <c r="E16" s="546"/>
      <c r="F16" s="546"/>
      <c r="G16" s="546"/>
      <c r="H16" s="546"/>
      <c r="I16" s="546"/>
      <c r="J16" s="546"/>
      <c r="K16" s="546"/>
      <c r="L16" s="546"/>
      <c r="M16" s="546"/>
    </row>
  </sheetData>
  <mergeCells count="8">
    <mergeCell ref="B15:M15"/>
    <mergeCell ref="B16:M16"/>
    <mergeCell ref="B5:M5"/>
    <mergeCell ref="B14:M14"/>
    <mergeCell ref="B11:M12"/>
    <mergeCell ref="B6:M8"/>
    <mergeCell ref="B9:M10"/>
    <mergeCell ref="B13:M13"/>
  </mergeCells>
  <phoneticPr fontId="3"/>
  <pageMargins left="0.78740157480314965" right="0.78740157480314965" top="0.78740157480314965" bottom="0.39370078740157483" header="0.51181102362204722" footer="0.19685039370078741"/>
  <pageSetup paperSize="9" scale="95" orientation="landscape" r:id="rId1"/>
  <headerFooter alignWithMargins="0">
    <oddFooter>&amp;R&amp;"Meiryo UI,標準"&amp;12&amp;P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7"/>
  <sheetViews>
    <sheetView view="pageBreakPreview" topLeftCell="B1" zoomScaleNormal="98" zoomScaleSheetLayoutView="100" workbookViewId="0">
      <selection activeCell="T19" sqref="T19"/>
    </sheetView>
  </sheetViews>
  <sheetFormatPr defaultRowHeight="19.5" outlineLevelCol="1" x14ac:dyDescent="0.15"/>
  <cols>
    <col min="1" max="1" width="10.125" style="103" hidden="1" customWidth="1"/>
    <col min="2" max="2" width="89.25" style="326" customWidth="1"/>
    <col min="3" max="5" width="6.625" style="103" customWidth="1"/>
    <col min="6" max="6" width="8" style="103" hidden="1" customWidth="1" outlineLevel="1"/>
    <col min="7" max="7" width="9" style="103" collapsed="1"/>
    <col min="8" max="16384" width="9" style="103"/>
  </cols>
  <sheetData>
    <row r="1" spans="1:6" ht="26.25" customHeight="1" x14ac:dyDescent="0.15"/>
    <row r="2" spans="1:6" ht="35.25" customHeight="1" x14ac:dyDescent="0.15">
      <c r="A2" s="312"/>
      <c r="B2" s="548" t="s">
        <v>5</v>
      </c>
      <c r="C2" s="548"/>
      <c r="D2" s="548"/>
      <c r="E2" s="548"/>
      <c r="F2" s="312"/>
    </row>
    <row r="3" spans="1:6" s="313" customFormat="1" ht="35.1" customHeight="1" x14ac:dyDescent="0.15">
      <c r="B3" s="314"/>
      <c r="C3" s="314"/>
      <c r="D3" s="314"/>
      <c r="E3" s="314"/>
      <c r="F3" s="314"/>
    </row>
    <row r="4" spans="1:6" s="97" customFormat="1" ht="24.95" customHeight="1" x14ac:dyDescent="0.15">
      <c r="B4" s="315" t="s">
        <v>6</v>
      </c>
      <c r="C4" s="549" t="s">
        <v>516</v>
      </c>
      <c r="D4" s="550"/>
      <c r="E4" s="551"/>
      <c r="F4" s="316" t="s">
        <v>7</v>
      </c>
    </row>
    <row r="5" spans="1:6" s="97" customFormat="1" ht="30" customHeight="1" x14ac:dyDescent="0.15">
      <c r="B5" s="317" t="s">
        <v>8</v>
      </c>
      <c r="C5" s="318">
        <v>4</v>
      </c>
      <c r="D5" s="319" t="s">
        <v>12</v>
      </c>
      <c r="E5" s="320">
        <v>5</v>
      </c>
      <c r="F5" s="321"/>
    </row>
    <row r="6" spans="1:6" s="97" customFormat="1" ht="30" customHeight="1" x14ac:dyDescent="0.15">
      <c r="B6" s="317" t="s">
        <v>9</v>
      </c>
      <c r="C6" s="318">
        <v>6</v>
      </c>
      <c r="D6" s="319" t="s">
        <v>12</v>
      </c>
      <c r="E6" s="320">
        <v>8</v>
      </c>
      <c r="F6" s="321"/>
    </row>
    <row r="7" spans="1:6" s="97" customFormat="1" ht="30" customHeight="1" x14ac:dyDescent="0.15">
      <c r="B7" s="317" t="s">
        <v>10</v>
      </c>
      <c r="C7" s="318">
        <v>9</v>
      </c>
      <c r="D7" s="319" t="s">
        <v>12</v>
      </c>
      <c r="E7" s="320">
        <v>10</v>
      </c>
      <c r="F7" s="321"/>
    </row>
    <row r="8" spans="1:6" s="97" customFormat="1" ht="30" customHeight="1" x14ac:dyDescent="0.15">
      <c r="B8" s="317" t="s">
        <v>3</v>
      </c>
      <c r="C8" s="318">
        <v>11</v>
      </c>
      <c r="D8" s="319" t="s">
        <v>12</v>
      </c>
      <c r="E8" s="320">
        <v>12</v>
      </c>
      <c r="F8" s="321"/>
    </row>
    <row r="9" spans="1:6" s="97" customFormat="1" ht="30" customHeight="1" x14ac:dyDescent="0.15">
      <c r="B9" s="317" t="s">
        <v>4</v>
      </c>
      <c r="C9" s="318">
        <v>13</v>
      </c>
      <c r="D9" s="319" t="s">
        <v>12</v>
      </c>
      <c r="E9" s="320">
        <v>14</v>
      </c>
      <c r="F9" s="321"/>
    </row>
    <row r="10" spans="1:6" s="97" customFormat="1" ht="30" customHeight="1" x14ac:dyDescent="0.15">
      <c r="B10" s="322" t="s">
        <v>0</v>
      </c>
      <c r="C10" s="318">
        <v>15</v>
      </c>
      <c r="D10" s="319" t="s">
        <v>12</v>
      </c>
      <c r="E10" s="320">
        <v>16</v>
      </c>
      <c r="F10" s="321"/>
    </row>
    <row r="11" spans="1:6" s="97" customFormat="1" ht="30" customHeight="1" x14ac:dyDescent="0.15">
      <c r="B11" s="317" t="s">
        <v>548</v>
      </c>
      <c r="C11" s="318">
        <v>17</v>
      </c>
      <c r="D11" s="319" t="s">
        <v>12</v>
      </c>
      <c r="E11" s="320">
        <v>18</v>
      </c>
      <c r="F11" s="321"/>
    </row>
    <row r="12" spans="1:6" s="97" customFormat="1" ht="30" customHeight="1" x14ac:dyDescent="0.15">
      <c r="B12" s="317" t="s">
        <v>549</v>
      </c>
      <c r="C12" s="318">
        <v>19</v>
      </c>
      <c r="D12" s="319" t="s">
        <v>12</v>
      </c>
      <c r="E12" s="320">
        <v>20</v>
      </c>
      <c r="F12" s="321"/>
    </row>
    <row r="13" spans="1:6" s="97" customFormat="1" ht="30" customHeight="1" x14ac:dyDescent="0.15">
      <c r="B13" s="317" t="s">
        <v>1</v>
      </c>
      <c r="C13" s="318">
        <v>21</v>
      </c>
      <c r="D13" s="319" t="s">
        <v>12</v>
      </c>
      <c r="E13" s="320">
        <v>22</v>
      </c>
      <c r="F13" s="321"/>
    </row>
    <row r="14" spans="1:6" s="97" customFormat="1" ht="30" customHeight="1" x14ac:dyDescent="0.15">
      <c r="B14" s="317" t="s">
        <v>2</v>
      </c>
      <c r="C14" s="318">
        <v>23</v>
      </c>
      <c r="D14" s="319" t="s">
        <v>12</v>
      </c>
      <c r="E14" s="320">
        <v>24</v>
      </c>
      <c r="F14" s="321"/>
    </row>
    <row r="15" spans="1:6" s="97" customFormat="1" ht="30" customHeight="1" x14ac:dyDescent="0.15">
      <c r="B15" s="317" t="s">
        <v>715</v>
      </c>
      <c r="C15" s="323">
        <v>25</v>
      </c>
      <c r="D15" s="319" t="s">
        <v>12</v>
      </c>
      <c r="E15" s="320">
        <v>31</v>
      </c>
      <c r="F15" s="321"/>
    </row>
    <row r="16" spans="1:6" s="97" customFormat="1" ht="30" customHeight="1" x14ac:dyDescent="0.15">
      <c r="B16" s="317" t="s">
        <v>13</v>
      </c>
      <c r="C16" s="323"/>
      <c r="D16" s="319">
        <v>32</v>
      </c>
      <c r="E16" s="320"/>
      <c r="F16" s="321"/>
    </row>
    <row r="17" spans="2:6" s="313" customFormat="1" ht="11.25" customHeight="1" x14ac:dyDescent="0.15">
      <c r="B17" s="324"/>
      <c r="C17" s="325"/>
      <c r="D17" s="325"/>
      <c r="E17" s="325"/>
      <c r="F17" s="325"/>
    </row>
  </sheetData>
  <mergeCells count="2">
    <mergeCell ref="B2:E2"/>
    <mergeCell ref="C4:E4"/>
  </mergeCells>
  <phoneticPr fontId="3"/>
  <printOptions horizontalCentered="1"/>
  <pageMargins left="0.78740157480314965" right="0.78740157480314965" top="0.78740157480314965" bottom="0.39370078740157483" header="0.51181102362204722" footer="0.19685039370078741"/>
  <pageSetup paperSize="9" orientation="landscape" r:id="rId1"/>
  <headerFooter alignWithMargins="0">
    <oddFooter>&amp;R&amp;"Meiryo UI,標準"&amp;12&amp;P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86"/>
  <sheetViews>
    <sheetView view="pageBreakPreview" zoomScale="55" zoomScaleNormal="55" zoomScaleSheetLayoutView="55" workbookViewId="0">
      <pane xSplit="1" ySplit="4" topLeftCell="B63" activePane="bottomRight" state="frozen"/>
      <selection activeCell="T19" sqref="T19"/>
      <selection pane="topRight" activeCell="T19" sqref="T19"/>
      <selection pane="bottomLeft" activeCell="T19" sqref="T19"/>
      <selection pane="bottomRight" activeCell="G2" sqref="G2:G4"/>
    </sheetView>
  </sheetViews>
  <sheetFormatPr defaultRowHeight="12" x14ac:dyDescent="0.15"/>
  <cols>
    <col min="1" max="1" width="55.625" style="182" customWidth="1"/>
    <col min="2" max="2" width="15.625" style="181" customWidth="1"/>
    <col min="3" max="10" width="15.625" style="183" customWidth="1"/>
    <col min="11" max="16384" width="9" style="181"/>
  </cols>
  <sheetData>
    <row r="1" spans="1:10" ht="25.5" customHeight="1" x14ac:dyDescent="0.15">
      <c r="A1" s="573" t="s">
        <v>16</v>
      </c>
      <c r="B1" s="576" t="s">
        <v>17</v>
      </c>
      <c r="C1" s="579" t="s">
        <v>18</v>
      </c>
      <c r="D1" s="580"/>
      <c r="E1" s="581" t="s">
        <v>19</v>
      </c>
      <c r="F1" s="582"/>
      <c r="G1" s="579" t="s">
        <v>791</v>
      </c>
      <c r="H1" s="583"/>
      <c r="I1" s="583"/>
      <c r="J1" s="584"/>
    </row>
    <row r="2" spans="1:10" ht="28.5" customHeight="1" x14ac:dyDescent="0.15">
      <c r="A2" s="574"/>
      <c r="B2" s="577"/>
      <c r="C2" s="585" t="s">
        <v>20</v>
      </c>
      <c r="D2" s="588" t="s">
        <v>21</v>
      </c>
      <c r="E2" s="591" t="s">
        <v>22</v>
      </c>
      <c r="F2" s="594" t="s">
        <v>23</v>
      </c>
      <c r="G2" s="585" t="s">
        <v>24</v>
      </c>
      <c r="H2" s="597" t="s">
        <v>25</v>
      </c>
      <c r="I2" s="597" t="s">
        <v>26</v>
      </c>
      <c r="J2" s="597" t="s">
        <v>27</v>
      </c>
    </row>
    <row r="3" spans="1:10" ht="27" customHeight="1" x14ac:dyDescent="0.15">
      <c r="A3" s="574"/>
      <c r="B3" s="577"/>
      <c r="C3" s="586"/>
      <c r="D3" s="589"/>
      <c r="E3" s="592"/>
      <c r="F3" s="595"/>
      <c r="G3" s="586"/>
      <c r="H3" s="598"/>
      <c r="I3" s="598"/>
      <c r="J3" s="598"/>
    </row>
    <row r="4" spans="1:10" ht="21" customHeight="1" x14ac:dyDescent="0.15">
      <c r="A4" s="575"/>
      <c r="B4" s="578"/>
      <c r="C4" s="587"/>
      <c r="D4" s="590"/>
      <c r="E4" s="593"/>
      <c r="F4" s="596"/>
      <c r="G4" s="587"/>
      <c r="H4" s="599"/>
      <c r="I4" s="599"/>
      <c r="J4" s="599"/>
    </row>
    <row r="5" spans="1:10" s="184" customFormat="1" ht="30" customHeight="1" x14ac:dyDescent="0.15">
      <c r="A5" s="193" t="s">
        <v>28</v>
      </c>
      <c r="B5" s="552" t="s">
        <v>29</v>
      </c>
      <c r="C5" s="267" t="s">
        <v>30</v>
      </c>
      <c r="D5" s="268"/>
      <c r="E5" s="269" t="s">
        <v>30</v>
      </c>
      <c r="F5" s="270"/>
      <c r="G5" s="271"/>
      <c r="H5" s="272" t="s">
        <v>30</v>
      </c>
      <c r="I5" s="272"/>
      <c r="J5" s="272"/>
    </row>
    <row r="6" spans="1:10" s="184" customFormat="1" ht="30" customHeight="1" x14ac:dyDescent="0.15">
      <c r="A6" s="193" t="s">
        <v>31</v>
      </c>
      <c r="B6" s="553"/>
      <c r="C6" s="267" t="s">
        <v>30</v>
      </c>
      <c r="D6" s="268"/>
      <c r="E6" s="269" t="s">
        <v>30</v>
      </c>
      <c r="F6" s="270"/>
      <c r="G6" s="271"/>
      <c r="H6" s="272"/>
      <c r="I6" s="272" t="s">
        <v>30</v>
      </c>
      <c r="J6" s="272"/>
    </row>
    <row r="7" spans="1:10" s="184" customFormat="1" ht="30" customHeight="1" x14ac:dyDescent="0.15">
      <c r="A7" s="193" t="s">
        <v>32</v>
      </c>
      <c r="B7" s="553"/>
      <c r="C7" s="267" t="s">
        <v>30</v>
      </c>
      <c r="D7" s="268"/>
      <c r="E7" s="269" t="s">
        <v>30</v>
      </c>
      <c r="F7" s="270"/>
      <c r="G7" s="271"/>
      <c r="H7" s="272"/>
      <c r="I7" s="272" t="s">
        <v>30</v>
      </c>
      <c r="J7" s="272"/>
    </row>
    <row r="8" spans="1:10" s="184" customFormat="1" ht="30" customHeight="1" x14ac:dyDescent="0.15">
      <c r="A8" s="193" t="s">
        <v>33</v>
      </c>
      <c r="B8" s="553"/>
      <c r="C8" s="267" t="s">
        <v>30</v>
      </c>
      <c r="D8" s="268"/>
      <c r="E8" s="269" t="s">
        <v>30</v>
      </c>
      <c r="F8" s="270"/>
      <c r="G8" s="271"/>
      <c r="H8" s="272"/>
      <c r="I8" s="272" t="s">
        <v>30</v>
      </c>
      <c r="J8" s="272"/>
    </row>
    <row r="9" spans="1:10" s="184" customFormat="1" ht="30" customHeight="1" x14ac:dyDescent="0.15">
      <c r="A9" s="199" t="s">
        <v>34</v>
      </c>
      <c r="B9" s="553"/>
      <c r="C9" s="267" t="s">
        <v>30</v>
      </c>
      <c r="D9" s="268"/>
      <c r="E9" s="269" t="s">
        <v>30</v>
      </c>
      <c r="F9" s="270"/>
      <c r="G9" s="271"/>
      <c r="H9" s="272"/>
      <c r="I9" s="272" t="s">
        <v>30</v>
      </c>
      <c r="J9" s="272"/>
    </row>
    <row r="10" spans="1:10" s="184" customFormat="1" ht="30" customHeight="1" x14ac:dyDescent="0.15">
      <c r="A10" s="193" t="s">
        <v>35</v>
      </c>
      <c r="B10" s="553"/>
      <c r="C10" s="267" t="s">
        <v>30</v>
      </c>
      <c r="D10" s="268"/>
      <c r="E10" s="269" t="s">
        <v>30</v>
      </c>
      <c r="F10" s="270"/>
      <c r="G10" s="271" t="s">
        <v>30</v>
      </c>
      <c r="H10" s="272"/>
      <c r="I10" s="272"/>
      <c r="J10" s="272"/>
    </row>
    <row r="11" spans="1:10" s="184" customFormat="1" ht="30" customHeight="1" x14ac:dyDescent="0.15">
      <c r="A11" s="193" t="s">
        <v>36</v>
      </c>
      <c r="B11" s="553"/>
      <c r="C11" s="267" t="s">
        <v>30</v>
      </c>
      <c r="D11" s="268"/>
      <c r="E11" s="269" t="s">
        <v>30</v>
      </c>
      <c r="F11" s="270"/>
      <c r="G11" s="271"/>
      <c r="H11" s="272" t="s">
        <v>30</v>
      </c>
      <c r="I11" s="272"/>
      <c r="J11" s="272"/>
    </row>
    <row r="12" spans="1:10" s="184" customFormat="1" ht="30" customHeight="1" x14ac:dyDescent="0.15">
      <c r="A12" s="193" t="s">
        <v>37</v>
      </c>
      <c r="B12" s="553"/>
      <c r="C12" s="267" t="s">
        <v>30</v>
      </c>
      <c r="D12" s="268"/>
      <c r="E12" s="269" t="s">
        <v>30</v>
      </c>
      <c r="F12" s="270"/>
      <c r="G12" s="271"/>
      <c r="H12" s="272" t="s">
        <v>30</v>
      </c>
      <c r="I12" s="272"/>
      <c r="J12" s="272"/>
    </row>
    <row r="13" spans="1:10" s="184" customFormat="1" ht="30" customHeight="1" x14ac:dyDescent="0.15">
      <c r="A13" s="193" t="s">
        <v>38</v>
      </c>
      <c r="B13" s="553"/>
      <c r="C13" s="267" t="s">
        <v>30</v>
      </c>
      <c r="D13" s="268"/>
      <c r="E13" s="269" t="s">
        <v>30</v>
      </c>
      <c r="F13" s="270"/>
      <c r="G13" s="271"/>
      <c r="H13" s="272"/>
      <c r="I13" s="272" t="s">
        <v>30</v>
      </c>
      <c r="J13" s="272"/>
    </row>
    <row r="14" spans="1:10" s="184" customFormat="1" ht="30" customHeight="1" x14ac:dyDescent="0.15">
      <c r="A14" s="193" t="s">
        <v>39</v>
      </c>
      <c r="B14" s="553"/>
      <c r="C14" s="267" t="s">
        <v>30</v>
      </c>
      <c r="D14" s="268"/>
      <c r="E14" s="269" t="s">
        <v>30</v>
      </c>
      <c r="F14" s="270"/>
      <c r="G14" s="271"/>
      <c r="H14" s="272" t="s">
        <v>30</v>
      </c>
      <c r="I14" s="272"/>
      <c r="J14" s="272"/>
    </row>
    <row r="15" spans="1:10" s="184" customFormat="1" ht="30" customHeight="1" x14ac:dyDescent="0.15">
      <c r="A15" s="193" t="s">
        <v>40</v>
      </c>
      <c r="B15" s="553"/>
      <c r="C15" s="267" t="s">
        <v>30</v>
      </c>
      <c r="D15" s="268"/>
      <c r="E15" s="273" t="s">
        <v>30</v>
      </c>
      <c r="F15" s="270"/>
      <c r="G15" s="271" t="s">
        <v>30</v>
      </c>
      <c r="H15" s="272"/>
      <c r="I15" s="272"/>
      <c r="J15" s="272"/>
    </row>
    <row r="16" spans="1:10" s="184" customFormat="1" ht="30" customHeight="1" x14ac:dyDescent="0.15">
      <c r="A16" s="193" t="s">
        <v>41</v>
      </c>
      <c r="B16" s="553"/>
      <c r="C16" s="267" t="s">
        <v>30</v>
      </c>
      <c r="D16" s="268"/>
      <c r="E16" s="273" t="s">
        <v>30</v>
      </c>
      <c r="F16" s="270"/>
      <c r="G16" s="271"/>
      <c r="H16" s="272" t="s">
        <v>30</v>
      </c>
      <c r="I16" s="272"/>
      <c r="J16" s="272"/>
    </row>
    <row r="17" spans="1:10" s="184" customFormat="1" ht="30" customHeight="1" x14ac:dyDescent="0.15">
      <c r="A17" s="193" t="s">
        <v>42</v>
      </c>
      <c r="B17" s="553"/>
      <c r="C17" s="267" t="s">
        <v>30</v>
      </c>
      <c r="D17" s="268"/>
      <c r="E17" s="273" t="s">
        <v>30</v>
      </c>
      <c r="F17" s="270"/>
      <c r="G17" s="271"/>
      <c r="H17" s="272"/>
      <c r="I17" s="272" t="s">
        <v>30</v>
      </c>
      <c r="J17" s="272"/>
    </row>
    <row r="18" spans="1:10" s="184" customFormat="1" ht="30" customHeight="1" x14ac:dyDescent="0.15">
      <c r="A18" s="193" t="s">
        <v>43</v>
      </c>
      <c r="B18" s="553"/>
      <c r="C18" s="267" t="s">
        <v>30</v>
      </c>
      <c r="D18" s="226"/>
      <c r="E18" s="269" t="s">
        <v>30</v>
      </c>
      <c r="F18" s="274"/>
      <c r="G18" s="271" t="s">
        <v>30</v>
      </c>
      <c r="H18" s="272"/>
      <c r="I18" s="272"/>
      <c r="J18" s="272"/>
    </row>
    <row r="19" spans="1:10" s="184" customFormat="1" ht="30" customHeight="1" x14ac:dyDescent="0.15">
      <c r="A19" s="193" t="s">
        <v>44</v>
      </c>
      <c r="B19" s="553"/>
      <c r="C19" s="267" t="s">
        <v>30</v>
      </c>
      <c r="D19" s="226"/>
      <c r="E19" s="269" t="s">
        <v>30</v>
      </c>
      <c r="F19" s="274"/>
      <c r="G19" s="271"/>
      <c r="H19" s="272"/>
      <c r="I19" s="272" t="s">
        <v>45</v>
      </c>
      <c r="J19" s="272"/>
    </row>
    <row r="20" spans="1:10" s="184" customFormat="1" ht="30" customHeight="1" x14ac:dyDescent="0.15">
      <c r="A20" s="193" t="s">
        <v>46</v>
      </c>
      <c r="B20" s="553"/>
      <c r="C20" s="267" t="s">
        <v>30</v>
      </c>
      <c r="D20" s="226"/>
      <c r="E20" s="269" t="s">
        <v>30</v>
      </c>
      <c r="F20" s="274"/>
      <c r="G20" s="271"/>
      <c r="H20" s="272"/>
      <c r="I20" s="272" t="s">
        <v>45</v>
      </c>
      <c r="J20" s="272"/>
    </row>
    <row r="21" spans="1:10" s="184" customFormat="1" ht="30" customHeight="1" x14ac:dyDescent="0.15">
      <c r="A21" s="193" t="s">
        <v>47</v>
      </c>
      <c r="B21" s="553"/>
      <c r="C21" s="267" t="s">
        <v>45</v>
      </c>
      <c r="D21" s="226"/>
      <c r="E21" s="269" t="s">
        <v>45</v>
      </c>
      <c r="F21" s="270"/>
      <c r="G21" s="271"/>
      <c r="H21" s="272"/>
      <c r="I21" s="272" t="s">
        <v>45</v>
      </c>
      <c r="J21" s="272"/>
    </row>
    <row r="22" spans="1:10" s="184" customFormat="1" ht="30" customHeight="1" x14ac:dyDescent="0.15">
      <c r="A22" s="193" t="s">
        <v>48</v>
      </c>
      <c r="B22" s="553"/>
      <c r="C22" s="267" t="s">
        <v>45</v>
      </c>
      <c r="D22" s="226"/>
      <c r="E22" s="269" t="s">
        <v>45</v>
      </c>
      <c r="F22" s="270"/>
      <c r="G22" s="271"/>
      <c r="H22" s="272"/>
      <c r="I22" s="272" t="s">
        <v>45</v>
      </c>
      <c r="J22" s="272"/>
    </row>
    <row r="23" spans="1:10" s="184" customFormat="1" ht="30" customHeight="1" x14ac:dyDescent="0.15">
      <c r="A23" s="193" t="s">
        <v>49</v>
      </c>
      <c r="B23" s="553"/>
      <c r="C23" s="267" t="s">
        <v>30</v>
      </c>
      <c r="D23" s="226"/>
      <c r="E23" s="269" t="s">
        <v>30</v>
      </c>
      <c r="F23" s="270"/>
      <c r="G23" s="271"/>
      <c r="H23" s="272"/>
      <c r="I23" s="272" t="s">
        <v>30</v>
      </c>
      <c r="J23" s="272"/>
    </row>
    <row r="24" spans="1:10" s="184" customFormat="1" ht="30" customHeight="1" x14ac:dyDescent="0.15">
      <c r="A24" s="193" t="s">
        <v>50</v>
      </c>
      <c r="B24" s="553"/>
      <c r="C24" s="267" t="s">
        <v>30</v>
      </c>
      <c r="D24" s="226"/>
      <c r="E24" s="269" t="s">
        <v>30</v>
      </c>
      <c r="F24" s="270"/>
      <c r="G24" s="271"/>
      <c r="H24" s="272"/>
      <c r="I24" s="272" t="s">
        <v>30</v>
      </c>
      <c r="J24" s="272"/>
    </row>
    <row r="25" spans="1:10" s="184" customFormat="1" ht="30" customHeight="1" x14ac:dyDescent="0.15">
      <c r="A25" s="193" t="s">
        <v>51</v>
      </c>
      <c r="B25" s="553"/>
      <c r="C25" s="267" t="s">
        <v>30</v>
      </c>
      <c r="D25" s="226"/>
      <c r="E25" s="269" t="s">
        <v>30</v>
      </c>
      <c r="F25" s="270"/>
      <c r="G25" s="271"/>
      <c r="H25" s="272"/>
      <c r="I25" s="272" t="s">
        <v>30</v>
      </c>
      <c r="J25" s="272"/>
    </row>
    <row r="26" spans="1:10" s="184" customFormat="1" ht="30" customHeight="1" x14ac:dyDescent="0.15">
      <c r="A26" s="193" t="s">
        <v>52</v>
      </c>
      <c r="B26" s="553"/>
      <c r="C26" s="267" t="s">
        <v>30</v>
      </c>
      <c r="D26" s="226"/>
      <c r="E26" s="269" t="s">
        <v>30</v>
      </c>
      <c r="F26" s="274"/>
      <c r="G26" s="275"/>
      <c r="H26" s="272"/>
      <c r="I26" s="272" t="s">
        <v>30</v>
      </c>
      <c r="J26" s="276"/>
    </row>
    <row r="27" spans="1:10" s="184" customFormat="1" ht="30" customHeight="1" x14ac:dyDescent="0.15">
      <c r="A27" s="193" t="s">
        <v>556</v>
      </c>
      <c r="B27" s="553"/>
      <c r="C27" s="267" t="s">
        <v>30</v>
      </c>
      <c r="D27" s="226"/>
      <c r="E27" s="269" t="s">
        <v>30</v>
      </c>
      <c r="F27" s="274"/>
      <c r="G27" s="272" t="s">
        <v>30</v>
      </c>
      <c r="H27" s="272"/>
      <c r="I27" s="272"/>
      <c r="J27" s="276"/>
    </row>
    <row r="28" spans="1:10" s="184" customFormat="1" ht="30" customHeight="1" x14ac:dyDescent="0.15">
      <c r="A28" s="193" t="s">
        <v>554</v>
      </c>
      <c r="B28" s="553"/>
      <c r="C28" s="267" t="s">
        <v>45</v>
      </c>
      <c r="D28" s="226"/>
      <c r="E28" s="269" t="s">
        <v>45</v>
      </c>
      <c r="F28" s="274"/>
      <c r="G28" s="275"/>
      <c r="H28" s="272" t="s">
        <v>45</v>
      </c>
      <c r="I28" s="272"/>
      <c r="J28" s="276"/>
    </row>
    <row r="29" spans="1:10" s="184" customFormat="1" ht="30" customHeight="1" x14ac:dyDescent="0.15">
      <c r="A29" s="193" t="s">
        <v>555</v>
      </c>
      <c r="B29" s="553"/>
      <c r="C29" s="267" t="s">
        <v>45</v>
      </c>
      <c r="D29" s="226"/>
      <c r="E29" s="269" t="s">
        <v>45</v>
      </c>
      <c r="F29" s="274"/>
      <c r="G29" s="275"/>
      <c r="H29" s="272" t="s">
        <v>45</v>
      </c>
      <c r="I29" s="272"/>
      <c r="J29" s="276"/>
    </row>
    <row r="30" spans="1:10" s="184" customFormat="1" ht="30" customHeight="1" x14ac:dyDescent="0.15">
      <c r="A30" s="193" t="s">
        <v>53</v>
      </c>
      <c r="B30" s="553"/>
      <c r="C30" s="267"/>
      <c r="D30" s="267" t="s">
        <v>30</v>
      </c>
      <c r="E30" s="555"/>
      <c r="F30" s="556"/>
      <c r="G30" s="561"/>
      <c r="H30" s="562"/>
      <c r="I30" s="562"/>
      <c r="J30" s="563"/>
    </row>
    <row r="31" spans="1:10" s="184" customFormat="1" ht="30" customHeight="1" x14ac:dyDescent="0.15">
      <c r="A31" s="193" t="s">
        <v>54</v>
      </c>
      <c r="B31" s="553"/>
      <c r="C31" s="267"/>
      <c r="D31" s="267" t="s">
        <v>30</v>
      </c>
      <c r="E31" s="557"/>
      <c r="F31" s="558"/>
      <c r="G31" s="564"/>
      <c r="H31" s="565"/>
      <c r="I31" s="565"/>
      <c r="J31" s="566"/>
    </row>
    <row r="32" spans="1:10" s="184" customFormat="1" ht="30" customHeight="1" x14ac:dyDescent="0.15">
      <c r="A32" s="193" t="s">
        <v>55</v>
      </c>
      <c r="B32" s="553"/>
      <c r="C32" s="267"/>
      <c r="D32" s="267" t="s">
        <v>30</v>
      </c>
      <c r="E32" s="557"/>
      <c r="F32" s="558"/>
      <c r="G32" s="564"/>
      <c r="H32" s="565"/>
      <c r="I32" s="565"/>
      <c r="J32" s="566"/>
    </row>
    <row r="33" spans="1:10" s="184" customFormat="1" ht="30" customHeight="1" x14ac:dyDescent="0.15">
      <c r="A33" s="193" t="s">
        <v>56</v>
      </c>
      <c r="B33" s="553"/>
      <c r="C33" s="267"/>
      <c r="D33" s="267" t="s">
        <v>30</v>
      </c>
      <c r="E33" s="557"/>
      <c r="F33" s="558"/>
      <c r="G33" s="564"/>
      <c r="H33" s="565"/>
      <c r="I33" s="565"/>
      <c r="J33" s="566"/>
    </row>
    <row r="34" spans="1:10" s="184" customFormat="1" ht="30" customHeight="1" x14ac:dyDescent="0.15">
      <c r="A34" s="193" t="s">
        <v>716</v>
      </c>
      <c r="B34" s="553"/>
      <c r="C34" s="267"/>
      <c r="D34" s="267" t="s">
        <v>30</v>
      </c>
      <c r="E34" s="557"/>
      <c r="F34" s="558"/>
      <c r="G34" s="564"/>
      <c r="H34" s="565"/>
      <c r="I34" s="565"/>
      <c r="J34" s="566"/>
    </row>
    <row r="35" spans="1:10" s="184" customFormat="1" ht="30" customHeight="1" x14ac:dyDescent="0.15">
      <c r="A35" s="193" t="s">
        <v>717</v>
      </c>
      <c r="B35" s="554"/>
      <c r="C35" s="267"/>
      <c r="D35" s="277" t="s">
        <v>45</v>
      </c>
      <c r="E35" s="559"/>
      <c r="F35" s="560"/>
      <c r="G35" s="567"/>
      <c r="H35" s="568"/>
      <c r="I35" s="568"/>
      <c r="J35" s="569"/>
    </row>
    <row r="36" spans="1:10" s="184" customFormat="1" ht="30" customHeight="1" x14ac:dyDescent="0.15">
      <c r="A36" s="193" t="s">
        <v>251</v>
      </c>
      <c r="B36" s="552" t="s">
        <v>57</v>
      </c>
      <c r="C36" s="267" t="s">
        <v>30</v>
      </c>
      <c r="D36" s="268"/>
      <c r="E36" s="269" t="s">
        <v>30</v>
      </c>
      <c r="F36" s="270"/>
      <c r="G36" s="271" t="s">
        <v>30</v>
      </c>
      <c r="H36" s="272"/>
      <c r="I36" s="272"/>
      <c r="J36" s="272"/>
    </row>
    <row r="37" spans="1:10" s="184" customFormat="1" ht="30" customHeight="1" x14ac:dyDescent="0.15">
      <c r="A37" s="193" t="s">
        <v>58</v>
      </c>
      <c r="B37" s="553"/>
      <c r="C37" s="267" t="s">
        <v>30</v>
      </c>
      <c r="D37" s="268"/>
      <c r="E37" s="269" t="s">
        <v>45</v>
      </c>
      <c r="F37" s="270"/>
      <c r="G37" s="271"/>
      <c r="H37" s="272"/>
      <c r="I37" s="272" t="s">
        <v>30</v>
      </c>
      <c r="J37" s="272"/>
    </row>
    <row r="38" spans="1:10" s="184" customFormat="1" ht="30" customHeight="1" x14ac:dyDescent="0.15">
      <c r="A38" s="193" t="s">
        <v>59</v>
      </c>
      <c r="B38" s="553"/>
      <c r="C38" s="267" t="s">
        <v>30</v>
      </c>
      <c r="D38" s="268"/>
      <c r="E38" s="269" t="s">
        <v>30</v>
      </c>
      <c r="F38" s="270"/>
      <c r="G38" s="271"/>
      <c r="H38" s="272"/>
      <c r="I38" s="272" t="s">
        <v>30</v>
      </c>
      <c r="J38" s="272"/>
    </row>
    <row r="39" spans="1:10" s="184" customFormat="1" ht="30" customHeight="1" x14ac:dyDescent="0.15">
      <c r="A39" s="193" t="s">
        <v>60</v>
      </c>
      <c r="B39" s="553"/>
      <c r="C39" s="278" t="s">
        <v>30</v>
      </c>
      <c r="D39" s="268"/>
      <c r="E39" s="269" t="s">
        <v>30</v>
      </c>
      <c r="F39" s="270"/>
      <c r="G39" s="271"/>
      <c r="H39" s="272"/>
      <c r="I39" s="272" t="s">
        <v>30</v>
      </c>
      <c r="J39" s="272"/>
    </row>
    <row r="40" spans="1:10" s="184" customFormat="1" ht="30" customHeight="1" x14ac:dyDescent="0.15">
      <c r="A40" s="193" t="s">
        <v>61</v>
      </c>
      <c r="B40" s="553"/>
      <c r="C40" s="269" t="s">
        <v>30</v>
      </c>
      <c r="D40" s="268"/>
      <c r="E40" s="269" t="s">
        <v>30</v>
      </c>
      <c r="F40" s="270"/>
      <c r="G40" s="271"/>
      <c r="H40" s="272" t="s">
        <v>30</v>
      </c>
      <c r="I40" s="272"/>
      <c r="J40" s="272"/>
    </row>
    <row r="41" spans="1:10" s="184" customFormat="1" ht="30" customHeight="1" x14ac:dyDescent="0.15">
      <c r="A41" s="193" t="s">
        <v>62</v>
      </c>
      <c r="B41" s="553"/>
      <c r="C41" s="269" t="s">
        <v>30</v>
      </c>
      <c r="D41" s="268"/>
      <c r="E41" s="269" t="s">
        <v>30</v>
      </c>
      <c r="F41" s="270"/>
      <c r="G41" s="271"/>
      <c r="H41" s="272"/>
      <c r="I41" s="272" t="s">
        <v>30</v>
      </c>
      <c r="J41" s="272"/>
    </row>
    <row r="42" spans="1:10" s="184" customFormat="1" ht="30" customHeight="1" x14ac:dyDescent="0.15">
      <c r="A42" s="193" t="s">
        <v>63</v>
      </c>
      <c r="B42" s="554"/>
      <c r="C42" s="269" t="s">
        <v>30</v>
      </c>
      <c r="D42" s="268"/>
      <c r="E42" s="273" t="s">
        <v>30</v>
      </c>
      <c r="F42" s="270"/>
      <c r="G42" s="271"/>
      <c r="H42" s="272" t="s">
        <v>30</v>
      </c>
      <c r="I42" s="272"/>
      <c r="J42" s="272"/>
    </row>
    <row r="43" spans="1:10" s="184" customFormat="1" ht="30" customHeight="1" x14ac:dyDescent="0.15">
      <c r="A43" s="193" t="s">
        <v>223</v>
      </c>
      <c r="B43" s="570" t="s">
        <v>57</v>
      </c>
      <c r="C43" s="269" t="s">
        <v>30</v>
      </c>
      <c r="D43" s="268"/>
      <c r="E43" s="273" t="s">
        <v>30</v>
      </c>
      <c r="F43" s="270"/>
      <c r="G43" s="271" t="s">
        <v>30</v>
      </c>
      <c r="H43" s="272"/>
      <c r="I43" s="272"/>
      <c r="J43" s="272"/>
    </row>
    <row r="44" spans="1:10" s="184" customFormat="1" ht="30" customHeight="1" x14ac:dyDescent="0.15">
      <c r="A44" s="193" t="s">
        <v>544</v>
      </c>
      <c r="B44" s="571"/>
      <c r="C44" s="267" t="s">
        <v>30</v>
      </c>
      <c r="D44" s="268"/>
      <c r="E44" s="269" t="s">
        <v>30</v>
      </c>
      <c r="F44" s="270"/>
      <c r="G44" s="271" t="s">
        <v>30</v>
      </c>
      <c r="H44" s="272"/>
      <c r="I44" s="272"/>
      <c r="J44" s="272"/>
    </row>
    <row r="45" spans="1:10" s="184" customFormat="1" ht="30" customHeight="1" x14ac:dyDescent="0.15">
      <c r="A45" s="193" t="s">
        <v>64</v>
      </c>
      <c r="B45" s="571"/>
      <c r="C45" s="267" t="s">
        <v>45</v>
      </c>
      <c r="D45" s="268"/>
      <c r="E45" s="269" t="s">
        <v>30</v>
      </c>
      <c r="F45" s="270"/>
      <c r="G45" s="271" t="s">
        <v>30</v>
      </c>
      <c r="H45" s="272"/>
      <c r="I45" s="272"/>
      <c r="J45" s="272"/>
    </row>
    <row r="46" spans="1:10" s="184" customFormat="1" ht="30" customHeight="1" x14ac:dyDescent="0.15">
      <c r="A46" s="193" t="s">
        <v>65</v>
      </c>
      <c r="B46" s="571"/>
      <c r="C46" s="267" t="s">
        <v>30</v>
      </c>
      <c r="D46" s="268"/>
      <c r="E46" s="269" t="s">
        <v>30</v>
      </c>
      <c r="F46" s="279"/>
      <c r="G46" s="280"/>
      <c r="H46" s="272"/>
      <c r="I46" s="272" t="s">
        <v>30</v>
      </c>
      <c r="J46" s="278"/>
    </row>
    <row r="47" spans="1:10" s="184" customFormat="1" ht="30" customHeight="1" x14ac:dyDescent="0.15">
      <c r="A47" s="193" t="s">
        <v>66</v>
      </c>
      <c r="B47" s="571"/>
      <c r="C47" s="267" t="s">
        <v>30</v>
      </c>
      <c r="D47" s="268"/>
      <c r="E47" s="269" t="s">
        <v>30</v>
      </c>
      <c r="F47" s="279"/>
      <c r="G47" s="280"/>
      <c r="H47" s="272"/>
      <c r="I47" s="272" t="s">
        <v>30</v>
      </c>
      <c r="J47" s="278"/>
    </row>
    <row r="48" spans="1:10" s="184" customFormat="1" ht="30" customHeight="1" x14ac:dyDescent="0.15">
      <c r="A48" s="193" t="s">
        <v>67</v>
      </c>
      <c r="B48" s="571"/>
      <c r="C48" s="267"/>
      <c r="D48" s="268" t="s">
        <v>30</v>
      </c>
      <c r="E48" s="555"/>
      <c r="F48" s="556"/>
      <c r="G48" s="561"/>
      <c r="H48" s="562"/>
      <c r="I48" s="562"/>
      <c r="J48" s="563"/>
    </row>
    <row r="49" spans="1:10" s="184" customFormat="1" ht="30" customHeight="1" x14ac:dyDescent="0.15">
      <c r="A49" s="193" t="s">
        <v>68</v>
      </c>
      <c r="B49" s="571"/>
      <c r="C49" s="267"/>
      <c r="D49" s="268" t="s">
        <v>30</v>
      </c>
      <c r="E49" s="557"/>
      <c r="F49" s="558"/>
      <c r="G49" s="564"/>
      <c r="H49" s="565"/>
      <c r="I49" s="565"/>
      <c r="J49" s="566"/>
    </row>
    <row r="50" spans="1:10" s="184" customFormat="1" ht="30" customHeight="1" x14ac:dyDescent="0.15">
      <c r="A50" s="193" t="s">
        <v>69</v>
      </c>
      <c r="B50" s="571"/>
      <c r="C50" s="267"/>
      <c r="D50" s="268" t="s">
        <v>30</v>
      </c>
      <c r="E50" s="557"/>
      <c r="F50" s="558"/>
      <c r="G50" s="564"/>
      <c r="H50" s="565"/>
      <c r="I50" s="565"/>
      <c r="J50" s="566"/>
    </row>
    <row r="51" spans="1:10" s="184" customFormat="1" ht="30" customHeight="1" x14ac:dyDescent="0.15">
      <c r="A51" s="193" t="s">
        <v>70</v>
      </c>
      <c r="B51" s="571"/>
      <c r="C51" s="267"/>
      <c r="D51" s="268" t="s">
        <v>30</v>
      </c>
      <c r="E51" s="557"/>
      <c r="F51" s="558"/>
      <c r="G51" s="564"/>
      <c r="H51" s="565"/>
      <c r="I51" s="565"/>
      <c r="J51" s="566"/>
    </row>
    <row r="52" spans="1:10" s="184" customFormat="1" ht="30" customHeight="1" x14ac:dyDescent="0.15">
      <c r="A52" s="281" t="s">
        <v>71</v>
      </c>
      <c r="B52" s="572"/>
      <c r="C52" s="267"/>
      <c r="D52" s="268" t="s">
        <v>30</v>
      </c>
      <c r="E52" s="559"/>
      <c r="F52" s="560"/>
      <c r="G52" s="567"/>
      <c r="H52" s="568"/>
      <c r="I52" s="568"/>
      <c r="J52" s="569"/>
    </row>
    <row r="53" spans="1:10" s="184" customFormat="1" ht="30" customHeight="1" x14ac:dyDescent="0.15">
      <c r="A53" s="193" t="s">
        <v>72</v>
      </c>
      <c r="B53" s="552" t="s">
        <v>73</v>
      </c>
      <c r="C53" s="278" t="s">
        <v>718</v>
      </c>
      <c r="D53" s="268"/>
      <c r="E53" s="269" t="s">
        <v>718</v>
      </c>
      <c r="F53" s="270"/>
      <c r="G53" s="271"/>
      <c r="H53" s="278" t="s">
        <v>718</v>
      </c>
      <c r="I53" s="272"/>
      <c r="J53" s="272"/>
    </row>
    <row r="54" spans="1:10" s="184" customFormat="1" ht="30" customHeight="1" x14ac:dyDescent="0.15">
      <c r="A54" s="193" t="s">
        <v>74</v>
      </c>
      <c r="B54" s="553"/>
      <c r="C54" s="278" t="s">
        <v>718</v>
      </c>
      <c r="D54" s="268"/>
      <c r="E54" s="269" t="s">
        <v>718</v>
      </c>
      <c r="F54" s="270"/>
      <c r="G54" s="271"/>
      <c r="H54" s="272" t="s">
        <v>718</v>
      </c>
      <c r="I54" s="272"/>
      <c r="J54" s="272"/>
    </row>
    <row r="55" spans="1:10" s="184" customFormat="1" ht="30" customHeight="1" x14ac:dyDescent="0.15">
      <c r="A55" s="193" t="s">
        <v>75</v>
      </c>
      <c r="B55" s="553"/>
      <c r="C55" s="278" t="s">
        <v>718</v>
      </c>
      <c r="D55" s="268"/>
      <c r="E55" s="269" t="s">
        <v>718</v>
      </c>
      <c r="F55" s="270"/>
      <c r="G55" s="271"/>
      <c r="H55" s="272"/>
      <c r="I55" s="272" t="s">
        <v>718</v>
      </c>
      <c r="J55" s="272"/>
    </row>
    <row r="56" spans="1:10" s="184" customFormat="1" ht="30" customHeight="1" x14ac:dyDescent="0.15">
      <c r="A56" s="193" t="s">
        <v>76</v>
      </c>
      <c r="B56" s="553"/>
      <c r="C56" s="278" t="s">
        <v>718</v>
      </c>
      <c r="D56" s="268"/>
      <c r="E56" s="269" t="s">
        <v>718</v>
      </c>
      <c r="F56" s="270"/>
      <c r="G56" s="271"/>
      <c r="H56" s="272"/>
      <c r="I56" s="272" t="s">
        <v>718</v>
      </c>
      <c r="J56" s="272"/>
    </row>
    <row r="57" spans="1:10" s="184" customFormat="1" ht="30" customHeight="1" x14ac:dyDescent="0.15">
      <c r="A57" s="193" t="s">
        <v>77</v>
      </c>
      <c r="B57" s="553"/>
      <c r="C57" s="278" t="s">
        <v>718</v>
      </c>
      <c r="D57" s="268"/>
      <c r="E57" s="269" t="s">
        <v>718</v>
      </c>
      <c r="F57" s="270"/>
      <c r="G57" s="271"/>
      <c r="H57" s="272" t="s">
        <v>718</v>
      </c>
      <c r="I57" s="272"/>
      <c r="J57" s="272"/>
    </row>
    <row r="58" spans="1:10" s="184" customFormat="1" ht="30" customHeight="1" x14ac:dyDescent="0.15">
      <c r="A58" s="193" t="s">
        <v>78</v>
      </c>
      <c r="B58" s="553"/>
      <c r="C58" s="278" t="s">
        <v>718</v>
      </c>
      <c r="D58" s="268"/>
      <c r="E58" s="269" t="s">
        <v>718</v>
      </c>
      <c r="F58" s="270"/>
      <c r="G58" s="271"/>
      <c r="H58" s="272"/>
      <c r="I58" s="272" t="s">
        <v>718</v>
      </c>
      <c r="J58" s="272"/>
    </row>
    <row r="59" spans="1:10" s="184" customFormat="1" ht="30" customHeight="1" x14ac:dyDescent="0.15">
      <c r="A59" s="202" t="s">
        <v>79</v>
      </c>
      <c r="B59" s="553"/>
      <c r="C59" s="278" t="s">
        <v>718</v>
      </c>
      <c r="D59" s="268"/>
      <c r="E59" s="269" t="s">
        <v>45</v>
      </c>
      <c r="F59" s="270"/>
      <c r="G59" s="271"/>
      <c r="H59" s="272"/>
      <c r="I59" s="272" t="s">
        <v>718</v>
      </c>
      <c r="J59" s="272"/>
    </row>
    <row r="60" spans="1:10" s="184" customFormat="1" ht="30" customHeight="1" x14ac:dyDescent="0.15">
      <c r="A60" s="193" t="s">
        <v>305</v>
      </c>
      <c r="B60" s="553"/>
      <c r="C60" s="267" t="s">
        <v>718</v>
      </c>
      <c r="D60" s="282"/>
      <c r="E60" s="269" t="s">
        <v>718</v>
      </c>
      <c r="F60" s="279"/>
      <c r="G60" s="271"/>
      <c r="H60" s="272"/>
      <c r="I60" s="272" t="s">
        <v>718</v>
      </c>
      <c r="J60" s="272"/>
    </row>
    <row r="61" spans="1:10" s="184" customFormat="1" ht="30" customHeight="1" x14ac:dyDescent="0.15">
      <c r="A61" s="193" t="s">
        <v>306</v>
      </c>
      <c r="B61" s="553"/>
      <c r="C61" s="267" t="s">
        <v>718</v>
      </c>
      <c r="D61" s="282"/>
      <c r="E61" s="269" t="s">
        <v>718</v>
      </c>
      <c r="F61" s="279"/>
      <c r="G61" s="271"/>
      <c r="H61" s="272"/>
      <c r="I61" s="272" t="s">
        <v>718</v>
      </c>
      <c r="J61" s="272"/>
    </row>
    <row r="62" spans="1:10" s="184" customFormat="1" ht="30" customHeight="1" x14ac:dyDescent="0.15">
      <c r="A62" s="193" t="s">
        <v>80</v>
      </c>
      <c r="B62" s="553"/>
      <c r="C62" s="267" t="s">
        <v>718</v>
      </c>
      <c r="D62" s="282"/>
      <c r="E62" s="273" t="s">
        <v>718</v>
      </c>
      <c r="F62" s="270"/>
      <c r="G62" s="271"/>
      <c r="H62" s="272" t="s">
        <v>718</v>
      </c>
      <c r="I62" s="272"/>
      <c r="J62" s="272"/>
    </row>
    <row r="63" spans="1:10" s="184" customFormat="1" ht="30" customHeight="1" x14ac:dyDescent="0.15">
      <c r="A63" s="193" t="s">
        <v>81</v>
      </c>
      <c r="B63" s="553"/>
      <c r="C63" s="267" t="s">
        <v>718</v>
      </c>
      <c r="D63" s="282"/>
      <c r="E63" s="269" t="s">
        <v>718</v>
      </c>
      <c r="F63" s="274"/>
      <c r="G63" s="271"/>
      <c r="H63" s="272" t="s">
        <v>718</v>
      </c>
      <c r="I63" s="272"/>
      <c r="J63" s="272"/>
    </row>
    <row r="64" spans="1:10" s="184" customFormat="1" ht="30" customHeight="1" x14ac:dyDescent="0.15">
      <c r="A64" s="193" t="s">
        <v>719</v>
      </c>
      <c r="B64" s="553"/>
      <c r="C64" s="267" t="s">
        <v>718</v>
      </c>
      <c r="D64" s="282"/>
      <c r="E64" s="269" t="s">
        <v>718</v>
      </c>
      <c r="F64" s="274"/>
      <c r="G64" s="271"/>
      <c r="H64" s="272"/>
      <c r="I64" s="272" t="s">
        <v>718</v>
      </c>
      <c r="J64" s="272"/>
    </row>
    <row r="65" spans="1:13" s="184" customFormat="1" ht="30" customHeight="1" x14ac:dyDescent="0.15">
      <c r="A65" s="193" t="s">
        <v>82</v>
      </c>
      <c r="B65" s="553"/>
      <c r="C65" s="283"/>
      <c r="D65" s="282" t="s">
        <v>45</v>
      </c>
      <c r="E65" s="555"/>
      <c r="F65" s="556"/>
      <c r="G65" s="561"/>
      <c r="H65" s="562"/>
      <c r="I65" s="562"/>
      <c r="J65" s="563"/>
    </row>
    <row r="66" spans="1:13" s="184" customFormat="1" ht="30" customHeight="1" x14ac:dyDescent="0.15">
      <c r="A66" s="193" t="s">
        <v>84</v>
      </c>
      <c r="B66" s="553"/>
      <c r="C66" s="284"/>
      <c r="D66" s="282" t="s">
        <v>718</v>
      </c>
      <c r="E66" s="557"/>
      <c r="F66" s="558"/>
      <c r="G66" s="564"/>
      <c r="H66" s="565"/>
      <c r="I66" s="565"/>
      <c r="J66" s="566"/>
    </row>
    <row r="67" spans="1:13" s="184" customFormat="1" ht="30" customHeight="1" x14ac:dyDescent="0.15">
      <c r="A67" s="202" t="s">
        <v>85</v>
      </c>
      <c r="B67" s="554"/>
      <c r="C67" s="394"/>
      <c r="D67" s="395" t="s">
        <v>718</v>
      </c>
      <c r="E67" s="559"/>
      <c r="F67" s="560"/>
      <c r="G67" s="567"/>
      <c r="H67" s="568"/>
      <c r="I67" s="568"/>
      <c r="J67" s="569"/>
    </row>
    <row r="68" spans="1:13" s="184" customFormat="1" ht="30" customHeight="1" x14ac:dyDescent="0.15">
      <c r="A68" s="396" t="s">
        <v>720</v>
      </c>
      <c r="B68" s="397">
        <f>COUNTA(A5:A68)-1</f>
        <v>63</v>
      </c>
      <c r="C68" s="206">
        <f>COUNTIF(C5:C67,"○")</f>
        <v>49</v>
      </c>
      <c r="D68" s="514">
        <f>COUNTIF(D5:D67,"○")</f>
        <v>14</v>
      </c>
      <c r="E68" s="398">
        <f t="shared" ref="E68:J68" si="0">COUNTIF(E5:E67,"○")</f>
        <v>49</v>
      </c>
      <c r="F68" s="399">
        <f t="shared" si="0"/>
        <v>0</v>
      </c>
      <c r="G68" s="398">
        <f t="shared" si="0"/>
        <v>8</v>
      </c>
      <c r="H68" s="207">
        <f t="shared" si="0"/>
        <v>14</v>
      </c>
      <c r="I68" s="207">
        <f t="shared" si="0"/>
        <v>27</v>
      </c>
      <c r="J68" s="207">
        <f t="shared" si="0"/>
        <v>0</v>
      </c>
    </row>
    <row r="69" spans="1:13" s="184" customFormat="1" ht="18" customHeight="1" x14ac:dyDescent="0.15">
      <c r="A69" s="285"/>
      <c r="B69" s="286"/>
      <c r="C69" s="286"/>
      <c r="D69" s="286"/>
      <c r="E69" s="286"/>
      <c r="F69" s="286"/>
      <c r="G69" s="286"/>
      <c r="H69" s="286"/>
      <c r="I69" s="286"/>
      <c r="J69" s="286"/>
    </row>
    <row r="70" spans="1:13" ht="20.100000000000001" customHeight="1" x14ac:dyDescent="0.15">
      <c r="A70" s="600" t="s">
        <v>503</v>
      </c>
      <c r="B70" s="600"/>
      <c r="C70" s="600"/>
      <c r="D70" s="600"/>
      <c r="E70" s="600"/>
      <c r="F70" s="600"/>
      <c r="G70" s="600"/>
      <c r="H70" s="600"/>
      <c r="I70" s="600"/>
    </row>
    <row r="71" spans="1:13" ht="20.100000000000001" customHeight="1" x14ac:dyDescent="0.3">
      <c r="A71" s="287" t="s">
        <v>29</v>
      </c>
      <c r="B71" s="288" t="s">
        <v>500</v>
      </c>
      <c r="C71" s="289"/>
      <c r="D71" s="289"/>
      <c r="E71" s="289"/>
      <c r="F71" s="289"/>
      <c r="G71" s="290"/>
      <c r="H71" s="291"/>
      <c r="I71" s="292"/>
      <c r="J71" s="293"/>
    </row>
    <row r="72" spans="1:13" ht="20.100000000000001" customHeight="1" x14ac:dyDescent="0.3">
      <c r="A72" s="287" t="s">
        <v>57</v>
      </c>
      <c r="B72" s="288" t="s">
        <v>501</v>
      </c>
      <c r="C72" s="289"/>
      <c r="D72" s="289"/>
      <c r="E72" s="289"/>
      <c r="F72" s="289"/>
      <c r="G72" s="290"/>
      <c r="H72" s="291"/>
      <c r="I72" s="292"/>
      <c r="J72" s="293"/>
    </row>
    <row r="73" spans="1:13" ht="20.100000000000001" customHeight="1" x14ac:dyDescent="0.3">
      <c r="A73" s="287" t="s">
        <v>73</v>
      </c>
      <c r="B73" s="288" t="s">
        <v>502</v>
      </c>
      <c r="C73" s="289"/>
      <c r="D73" s="289"/>
      <c r="E73" s="289"/>
      <c r="F73" s="289"/>
      <c r="G73" s="290"/>
      <c r="H73" s="291"/>
      <c r="I73" s="292"/>
      <c r="J73" s="293"/>
    </row>
    <row r="74" spans="1:13" ht="20.100000000000001" customHeight="1" x14ac:dyDescent="0.3">
      <c r="A74" s="294"/>
      <c r="B74" s="295"/>
      <c r="C74" s="295"/>
      <c r="D74" s="295"/>
      <c r="E74" s="295"/>
      <c r="F74" s="295"/>
      <c r="G74" s="292"/>
      <c r="H74" s="292"/>
      <c r="I74" s="292"/>
      <c r="J74" s="293"/>
      <c r="K74" s="296"/>
      <c r="L74" s="210"/>
      <c r="M74" s="210"/>
    </row>
    <row r="75" spans="1:13" ht="20.100000000000001" customHeight="1" x14ac:dyDescent="0.3">
      <c r="A75" s="297" t="s">
        <v>709</v>
      </c>
      <c r="B75" s="295"/>
      <c r="C75" s="295"/>
      <c r="D75" s="295"/>
      <c r="E75" s="295"/>
      <c r="F75" s="295"/>
      <c r="G75" s="295"/>
      <c r="H75" s="295"/>
      <c r="I75" s="214"/>
      <c r="J75" s="298"/>
    </row>
    <row r="76" spans="1:13" ht="20.100000000000001" customHeight="1" x14ac:dyDescent="0.3">
      <c r="A76" s="287" t="s">
        <v>342</v>
      </c>
      <c r="B76" s="299" t="s">
        <v>504</v>
      </c>
      <c r="C76" s="300"/>
      <c r="D76" s="300"/>
      <c r="E76" s="300"/>
      <c r="F76" s="300"/>
      <c r="G76" s="301"/>
      <c r="H76" s="302"/>
      <c r="I76" s="303"/>
      <c r="J76" s="304"/>
    </row>
    <row r="77" spans="1:13" ht="20.100000000000001" customHeight="1" x14ac:dyDescent="0.3">
      <c r="A77" s="305" t="s">
        <v>343</v>
      </c>
      <c r="B77" s="299" t="s">
        <v>505</v>
      </c>
      <c r="C77" s="300"/>
      <c r="D77" s="300"/>
      <c r="E77" s="300"/>
      <c r="F77" s="300"/>
      <c r="G77" s="301"/>
      <c r="H77" s="302"/>
      <c r="I77" s="303"/>
      <c r="J77" s="304"/>
    </row>
    <row r="78" spans="1:13" ht="20.100000000000001" customHeight="1" x14ac:dyDescent="0.3">
      <c r="A78" s="305" t="s">
        <v>344</v>
      </c>
      <c r="B78" s="299" t="s">
        <v>506</v>
      </c>
      <c r="C78" s="300"/>
      <c r="D78" s="300"/>
      <c r="E78" s="300"/>
      <c r="F78" s="300"/>
      <c r="G78" s="301"/>
      <c r="H78" s="302"/>
      <c r="I78" s="303"/>
    </row>
    <row r="79" spans="1:13" ht="20.100000000000001" customHeight="1" x14ac:dyDescent="0.3">
      <c r="A79" s="305" t="s">
        <v>345</v>
      </c>
      <c r="B79" s="299" t="s">
        <v>507</v>
      </c>
      <c r="C79" s="300"/>
      <c r="D79" s="300"/>
      <c r="E79" s="300"/>
      <c r="F79" s="300"/>
      <c r="G79" s="301"/>
      <c r="H79" s="302"/>
      <c r="I79" s="303"/>
    </row>
    <row r="80" spans="1:13" ht="20.100000000000001" customHeight="1" x14ac:dyDescent="0.15">
      <c r="A80" s="306"/>
      <c r="B80" s="295"/>
      <c r="C80" s="302"/>
      <c r="D80" s="302"/>
      <c r="E80" s="302"/>
      <c r="F80" s="302"/>
      <c r="G80" s="302"/>
      <c r="H80" s="302"/>
      <c r="I80" s="303"/>
    </row>
    <row r="81" spans="1:14" ht="20.100000000000001" customHeight="1" x14ac:dyDescent="0.3">
      <c r="A81" s="307" t="s">
        <v>557</v>
      </c>
      <c r="B81" s="308"/>
      <c r="C81" s="308"/>
      <c r="D81" s="308"/>
      <c r="E81" s="308"/>
      <c r="F81" s="308"/>
      <c r="G81" s="308"/>
      <c r="H81" s="308"/>
      <c r="I81" s="308"/>
      <c r="J81" s="210"/>
    </row>
    <row r="82" spans="1:14" ht="20.100000000000001" customHeight="1" x14ac:dyDescent="0.15">
      <c r="A82" s="352" t="s">
        <v>558</v>
      </c>
      <c r="B82" s="308"/>
      <c r="C82" s="308"/>
      <c r="D82" s="308"/>
      <c r="E82" s="308"/>
      <c r="F82" s="308"/>
      <c r="G82" s="308"/>
      <c r="H82" s="308"/>
      <c r="I82" s="308"/>
      <c r="J82" s="210"/>
    </row>
    <row r="83" spans="1:14" ht="20.100000000000001" customHeight="1" x14ac:dyDescent="0.15">
      <c r="A83" s="309" t="s">
        <v>508</v>
      </c>
      <c r="B83" s="308"/>
      <c r="C83" s="308"/>
      <c r="D83" s="308"/>
      <c r="E83" s="308"/>
      <c r="F83" s="308"/>
      <c r="G83" s="308"/>
      <c r="H83" s="308"/>
      <c r="I83" s="308"/>
      <c r="J83" s="210"/>
    </row>
    <row r="84" spans="1:14" ht="20.100000000000001" customHeight="1" x14ac:dyDescent="0.15">
      <c r="A84" s="359" t="s">
        <v>527</v>
      </c>
      <c r="B84" s="308"/>
      <c r="C84" s="308"/>
      <c r="D84" s="308"/>
      <c r="E84" s="308"/>
      <c r="F84" s="308"/>
      <c r="G84" s="308"/>
      <c r="H84" s="308"/>
      <c r="I84" s="308"/>
      <c r="J84" s="210"/>
    </row>
    <row r="85" spans="1:14" ht="20.100000000000001" customHeight="1" x14ac:dyDescent="0.15">
      <c r="A85" s="310"/>
      <c r="B85" s="308"/>
      <c r="C85" s="308"/>
      <c r="D85" s="308"/>
      <c r="E85" s="308"/>
      <c r="F85" s="308"/>
      <c r="G85" s="308"/>
      <c r="H85" s="308"/>
      <c r="I85" s="308"/>
      <c r="J85" s="210"/>
    </row>
    <row r="86" spans="1:14" ht="20.100000000000001" customHeight="1" x14ac:dyDescent="0.15">
      <c r="A86" s="600" t="s">
        <v>721</v>
      </c>
      <c r="B86" s="600"/>
      <c r="C86" s="600"/>
      <c r="D86" s="600"/>
      <c r="E86" s="600"/>
      <c r="F86" s="600"/>
      <c r="G86" s="600"/>
      <c r="H86" s="600"/>
      <c r="I86" s="600"/>
      <c r="J86" s="311"/>
      <c r="K86" s="311"/>
      <c r="L86" s="311"/>
      <c r="M86" s="311"/>
      <c r="N86" s="311"/>
    </row>
  </sheetData>
  <mergeCells count="25">
    <mergeCell ref="A86:I86"/>
    <mergeCell ref="E48:F52"/>
    <mergeCell ref="G48:J52"/>
    <mergeCell ref="B53:B67"/>
    <mergeCell ref="E65:F67"/>
    <mergeCell ref="G65:J67"/>
    <mergeCell ref="A70:I70"/>
    <mergeCell ref="A1:A4"/>
    <mergeCell ref="B1:B4"/>
    <mergeCell ref="C1:D1"/>
    <mergeCell ref="E1:F1"/>
    <mergeCell ref="G1:J1"/>
    <mergeCell ref="C2:C4"/>
    <mergeCell ref="D2:D4"/>
    <mergeCell ref="E2:E4"/>
    <mergeCell ref="F2:F4"/>
    <mergeCell ref="G2:G4"/>
    <mergeCell ref="H2:H4"/>
    <mergeCell ref="I2:I4"/>
    <mergeCell ref="J2:J4"/>
    <mergeCell ref="B5:B35"/>
    <mergeCell ref="E30:F35"/>
    <mergeCell ref="G30:J35"/>
    <mergeCell ref="B36:B42"/>
    <mergeCell ref="B43:B52"/>
  </mergeCells>
  <phoneticPr fontId="3"/>
  <pageMargins left="0.78740157480314965" right="0.78740157480314965" top="0.78740157480314965" bottom="0.19685039370078741" header="0.51181102362204722" footer="0.19685039370078741"/>
  <pageSetup paperSize="9" scale="43" fitToHeight="2" orientation="landscape" r:id="rId1"/>
  <headerFooter alignWithMargins="0">
    <oddHeader>&amp;L&amp;"Meiryo UI,標準"&amp;20組入不動産の分類（平成28年12月31日現在）</oddHeader>
    <oddFooter>&amp;R&amp;"Meiryo UI,標準"&amp;22&amp;P</oddFooter>
  </headerFooter>
  <rowBreaks count="1" manualBreakCount="1">
    <brk id="4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5"/>
  <sheetViews>
    <sheetView view="pageBreakPreview" zoomScale="98" zoomScaleNormal="98" zoomScaleSheetLayoutView="98" workbookViewId="0">
      <pane xSplit="3" ySplit="3" topLeftCell="G4" activePane="bottomRight" state="frozen"/>
      <selection activeCell="T19" sqref="T19"/>
      <selection pane="topRight" activeCell="T19" sqref="T19"/>
      <selection pane="bottomLeft" activeCell="T19" sqref="T19"/>
      <selection pane="bottomRight" activeCell="P6" sqref="P6"/>
    </sheetView>
  </sheetViews>
  <sheetFormatPr defaultRowHeight="12" x14ac:dyDescent="0.15"/>
  <cols>
    <col min="1" max="2" width="5.625" style="181" customWidth="1"/>
    <col min="3" max="3" width="50.625" style="182" customWidth="1"/>
    <col min="4" max="4" width="15.625" style="181" customWidth="1"/>
    <col min="5" max="5" width="35.625" style="182" customWidth="1"/>
    <col min="6" max="7" width="55.625" style="181" customWidth="1"/>
    <col min="8" max="8" width="18.625" style="181" customWidth="1"/>
    <col min="9" max="10" width="15.625" style="181" customWidth="1"/>
    <col min="11" max="16384" width="9" style="181"/>
  </cols>
  <sheetData>
    <row r="1" spans="1:10" ht="24.95" customHeight="1" x14ac:dyDescent="0.15">
      <c r="A1" s="604" t="s">
        <v>17</v>
      </c>
      <c r="B1" s="607" t="s">
        <v>18</v>
      </c>
      <c r="C1" s="610" t="s">
        <v>16</v>
      </c>
      <c r="D1" s="610" t="s">
        <v>86</v>
      </c>
      <c r="E1" s="610" t="s">
        <v>87</v>
      </c>
      <c r="F1" s="613" t="s">
        <v>550</v>
      </c>
      <c r="G1" s="614"/>
      <c r="H1" s="610" t="s">
        <v>88</v>
      </c>
      <c r="I1" s="627" t="s">
        <v>89</v>
      </c>
      <c r="J1" s="614"/>
    </row>
    <row r="2" spans="1:10" ht="24.95" customHeight="1" x14ac:dyDescent="0.15">
      <c r="A2" s="605"/>
      <c r="B2" s="608"/>
      <c r="C2" s="611"/>
      <c r="D2" s="611"/>
      <c r="E2" s="611"/>
      <c r="F2" s="624" t="s">
        <v>90</v>
      </c>
      <c r="G2" s="624" t="s">
        <v>91</v>
      </c>
      <c r="H2" s="626"/>
      <c r="I2" s="611" t="s">
        <v>92</v>
      </c>
      <c r="J2" s="628" t="s">
        <v>93</v>
      </c>
    </row>
    <row r="3" spans="1:10" ht="24.95" customHeight="1" x14ac:dyDescent="0.15">
      <c r="A3" s="606"/>
      <c r="B3" s="609"/>
      <c r="C3" s="612"/>
      <c r="D3" s="612"/>
      <c r="E3" s="612"/>
      <c r="F3" s="625"/>
      <c r="G3" s="625"/>
      <c r="H3" s="624"/>
      <c r="I3" s="612"/>
      <c r="J3" s="624"/>
    </row>
    <row r="4" spans="1:10" ht="39.950000000000003" customHeight="1" x14ac:dyDescent="0.15">
      <c r="A4" s="615" t="s">
        <v>29</v>
      </c>
      <c r="B4" s="615" t="s">
        <v>20</v>
      </c>
      <c r="C4" s="333" t="s">
        <v>28</v>
      </c>
      <c r="D4" s="229">
        <v>37252</v>
      </c>
      <c r="E4" s="230" t="s">
        <v>94</v>
      </c>
      <c r="F4" s="231" t="s">
        <v>95</v>
      </c>
      <c r="G4" s="231" t="s">
        <v>95</v>
      </c>
      <c r="H4" s="232">
        <v>0.79400000000000004</v>
      </c>
      <c r="I4" s="233" t="s">
        <v>96</v>
      </c>
      <c r="J4" s="233" t="s">
        <v>97</v>
      </c>
    </row>
    <row r="5" spans="1:10" ht="39.950000000000003" customHeight="1" x14ac:dyDescent="0.15">
      <c r="A5" s="616"/>
      <c r="B5" s="616"/>
      <c r="C5" s="333" t="s">
        <v>31</v>
      </c>
      <c r="D5" s="234">
        <v>37252</v>
      </c>
      <c r="E5" s="235" t="s">
        <v>94</v>
      </c>
      <c r="F5" s="231" t="s">
        <v>95</v>
      </c>
      <c r="G5" s="231" t="s">
        <v>95</v>
      </c>
      <c r="H5" s="236">
        <v>0.79400000000000004</v>
      </c>
      <c r="I5" s="237" t="s">
        <v>98</v>
      </c>
      <c r="J5" s="237" t="s">
        <v>97</v>
      </c>
    </row>
    <row r="6" spans="1:10" ht="39.950000000000003" customHeight="1" x14ac:dyDescent="0.15">
      <c r="A6" s="616"/>
      <c r="B6" s="616"/>
      <c r="C6" s="333" t="s">
        <v>32</v>
      </c>
      <c r="D6" s="234">
        <v>37211</v>
      </c>
      <c r="E6" s="235" t="s">
        <v>559</v>
      </c>
      <c r="F6" s="238" t="s">
        <v>99</v>
      </c>
      <c r="G6" s="238" t="s">
        <v>99</v>
      </c>
      <c r="H6" s="236">
        <v>1</v>
      </c>
      <c r="I6" s="237" t="s">
        <v>100</v>
      </c>
      <c r="J6" s="237" t="s">
        <v>560</v>
      </c>
    </row>
    <row r="7" spans="1:10" ht="60" customHeight="1" x14ac:dyDescent="0.15">
      <c r="A7" s="616"/>
      <c r="B7" s="616"/>
      <c r="C7" s="333" t="s">
        <v>33</v>
      </c>
      <c r="D7" s="234" t="s">
        <v>561</v>
      </c>
      <c r="E7" s="239" t="s">
        <v>101</v>
      </c>
      <c r="F7" s="240" t="s">
        <v>102</v>
      </c>
      <c r="G7" s="240" t="s">
        <v>103</v>
      </c>
      <c r="H7" s="241" t="s">
        <v>562</v>
      </c>
      <c r="I7" s="242" t="s">
        <v>104</v>
      </c>
      <c r="J7" s="242" t="s">
        <v>105</v>
      </c>
    </row>
    <row r="8" spans="1:10" ht="39.950000000000003" customHeight="1" x14ac:dyDescent="0.15">
      <c r="A8" s="616"/>
      <c r="B8" s="616"/>
      <c r="C8" s="334" t="s">
        <v>34</v>
      </c>
      <c r="D8" s="243">
        <v>37428</v>
      </c>
      <c r="E8" s="235" t="s">
        <v>563</v>
      </c>
      <c r="F8" s="238" t="s">
        <v>99</v>
      </c>
      <c r="G8" s="238" t="s">
        <v>99</v>
      </c>
      <c r="H8" s="236">
        <v>1</v>
      </c>
      <c r="I8" s="237" t="s">
        <v>106</v>
      </c>
      <c r="J8" s="237" t="s">
        <v>107</v>
      </c>
    </row>
    <row r="9" spans="1:10" ht="39.950000000000003" customHeight="1" x14ac:dyDescent="0.15">
      <c r="A9" s="616"/>
      <c r="B9" s="616"/>
      <c r="C9" s="333" t="s">
        <v>35</v>
      </c>
      <c r="D9" s="234">
        <v>37708</v>
      </c>
      <c r="E9" s="235" t="s">
        <v>108</v>
      </c>
      <c r="F9" s="238" t="s">
        <v>109</v>
      </c>
      <c r="G9" s="238" t="s">
        <v>564</v>
      </c>
      <c r="H9" s="236">
        <v>0.57984902142171058</v>
      </c>
      <c r="I9" s="237" t="s">
        <v>565</v>
      </c>
      <c r="J9" s="242" t="s">
        <v>110</v>
      </c>
    </row>
    <row r="10" spans="1:10" ht="39.950000000000003" customHeight="1" x14ac:dyDescent="0.15">
      <c r="A10" s="616"/>
      <c r="B10" s="616"/>
      <c r="C10" s="333" t="s">
        <v>36</v>
      </c>
      <c r="D10" s="234">
        <v>37825</v>
      </c>
      <c r="E10" s="244" t="s">
        <v>111</v>
      </c>
      <c r="F10" s="238" t="s">
        <v>112</v>
      </c>
      <c r="G10" s="238" t="s">
        <v>103</v>
      </c>
      <c r="H10" s="236">
        <v>0.59625877837374253</v>
      </c>
      <c r="I10" s="242" t="s">
        <v>566</v>
      </c>
      <c r="J10" s="245" t="s">
        <v>567</v>
      </c>
    </row>
    <row r="11" spans="1:10" ht="39.950000000000003" customHeight="1" x14ac:dyDescent="0.15">
      <c r="A11" s="616"/>
      <c r="B11" s="616"/>
      <c r="C11" s="333" t="s">
        <v>241</v>
      </c>
      <c r="D11" s="246" t="s">
        <v>568</v>
      </c>
      <c r="E11" s="247" t="s">
        <v>569</v>
      </c>
      <c r="F11" s="240" t="s">
        <v>497</v>
      </c>
      <c r="G11" s="240" t="s">
        <v>113</v>
      </c>
      <c r="H11" s="241">
        <v>0.26180954154644298</v>
      </c>
      <c r="I11" s="242" t="s">
        <v>570</v>
      </c>
      <c r="J11" s="248" t="s">
        <v>571</v>
      </c>
    </row>
    <row r="12" spans="1:10" ht="39.950000000000003" customHeight="1" x14ac:dyDescent="0.15">
      <c r="A12" s="616"/>
      <c r="B12" s="616"/>
      <c r="C12" s="333" t="s">
        <v>38</v>
      </c>
      <c r="D12" s="234">
        <v>38135</v>
      </c>
      <c r="E12" s="244" t="s">
        <v>115</v>
      </c>
      <c r="F12" s="238" t="s">
        <v>99</v>
      </c>
      <c r="G12" s="238" t="s">
        <v>99</v>
      </c>
      <c r="H12" s="236">
        <v>1</v>
      </c>
      <c r="I12" s="249" t="s">
        <v>572</v>
      </c>
      <c r="J12" s="237" t="s">
        <v>573</v>
      </c>
    </row>
    <row r="13" spans="1:10" ht="39.950000000000003" customHeight="1" x14ac:dyDescent="0.15">
      <c r="A13" s="616"/>
      <c r="B13" s="616"/>
      <c r="C13" s="333" t="s">
        <v>39</v>
      </c>
      <c r="D13" s="234">
        <v>38139</v>
      </c>
      <c r="E13" s="244" t="s">
        <v>116</v>
      </c>
      <c r="F13" s="238" t="s">
        <v>574</v>
      </c>
      <c r="G13" s="238" t="s">
        <v>117</v>
      </c>
      <c r="H13" s="236">
        <v>0.239345360197076</v>
      </c>
      <c r="I13" s="242" t="s">
        <v>575</v>
      </c>
      <c r="J13" s="248" t="s">
        <v>576</v>
      </c>
    </row>
    <row r="14" spans="1:10" ht="80.099999999999994" customHeight="1" x14ac:dyDescent="0.15">
      <c r="A14" s="616"/>
      <c r="B14" s="616"/>
      <c r="C14" s="333" t="s">
        <v>40</v>
      </c>
      <c r="D14" s="234" t="s">
        <v>577</v>
      </c>
      <c r="E14" s="360" t="s">
        <v>118</v>
      </c>
      <c r="F14" s="240" t="s">
        <v>578</v>
      </c>
      <c r="G14" s="231" t="s">
        <v>579</v>
      </c>
      <c r="H14" s="241">
        <v>0.67376515395640268</v>
      </c>
      <c r="I14" s="242" t="s">
        <v>580</v>
      </c>
      <c r="J14" s="248" t="s">
        <v>581</v>
      </c>
    </row>
    <row r="15" spans="1:10" ht="60" customHeight="1" x14ac:dyDescent="0.15">
      <c r="A15" s="616"/>
      <c r="B15" s="616"/>
      <c r="C15" s="334" t="s">
        <v>41</v>
      </c>
      <c r="D15" s="243" t="s">
        <v>582</v>
      </c>
      <c r="E15" s="250" t="s">
        <v>119</v>
      </c>
      <c r="F15" s="238" t="s">
        <v>120</v>
      </c>
      <c r="G15" s="238" t="s">
        <v>120</v>
      </c>
      <c r="H15" s="236">
        <v>1</v>
      </c>
      <c r="I15" s="237" t="s">
        <v>583</v>
      </c>
      <c r="J15" s="251" t="s">
        <v>584</v>
      </c>
    </row>
    <row r="16" spans="1:10" ht="39.950000000000003" customHeight="1" x14ac:dyDescent="0.15">
      <c r="A16" s="616"/>
      <c r="B16" s="616"/>
      <c r="C16" s="333" t="s">
        <v>42</v>
      </c>
      <c r="D16" s="234">
        <v>38317</v>
      </c>
      <c r="E16" s="250" t="s">
        <v>121</v>
      </c>
      <c r="F16" s="238" t="s">
        <v>120</v>
      </c>
      <c r="G16" s="238" t="s">
        <v>103</v>
      </c>
      <c r="H16" s="236">
        <v>0.35452955971314504</v>
      </c>
      <c r="I16" s="237" t="s">
        <v>585</v>
      </c>
      <c r="J16" s="251" t="s">
        <v>586</v>
      </c>
    </row>
    <row r="17" spans="1:10" ht="39.950000000000003" customHeight="1" x14ac:dyDescent="0.15">
      <c r="A17" s="616"/>
      <c r="B17" s="616"/>
      <c r="C17" s="333" t="s">
        <v>43</v>
      </c>
      <c r="D17" s="234">
        <v>39534</v>
      </c>
      <c r="E17" s="250" t="s">
        <v>122</v>
      </c>
      <c r="F17" s="238" t="s">
        <v>123</v>
      </c>
      <c r="G17" s="238" t="s">
        <v>124</v>
      </c>
      <c r="H17" s="236">
        <v>8.6117368576859032E-2</v>
      </c>
      <c r="I17" s="233" t="s">
        <v>587</v>
      </c>
      <c r="J17" s="251" t="s">
        <v>588</v>
      </c>
    </row>
    <row r="18" spans="1:10" ht="39.950000000000003" customHeight="1" x14ac:dyDescent="0.15">
      <c r="A18" s="616"/>
      <c r="B18" s="616"/>
      <c r="C18" s="333" t="s">
        <v>44</v>
      </c>
      <c r="D18" s="234">
        <v>39643</v>
      </c>
      <c r="E18" s="250" t="s">
        <v>125</v>
      </c>
      <c r="F18" s="238" t="s">
        <v>99</v>
      </c>
      <c r="G18" s="238" t="s">
        <v>99</v>
      </c>
      <c r="H18" s="236">
        <v>1</v>
      </c>
      <c r="I18" s="237" t="s">
        <v>589</v>
      </c>
      <c r="J18" s="251" t="s">
        <v>590</v>
      </c>
    </row>
    <row r="19" spans="1:10" ht="39.950000000000003" customHeight="1" x14ac:dyDescent="0.15">
      <c r="A19" s="616"/>
      <c r="B19" s="616"/>
      <c r="C19" s="333" t="s">
        <v>46</v>
      </c>
      <c r="D19" s="234">
        <v>39801</v>
      </c>
      <c r="E19" s="250" t="s">
        <v>126</v>
      </c>
      <c r="F19" s="238" t="s">
        <v>127</v>
      </c>
      <c r="G19" s="238" t="s">
        <v>114</v>
      </c>
      <c r="H19" s="236">
        <v>0.45596602334822312</v>
      </c>
      <c r="I19" s="237" t="s">
        <v>591</v>
      </c>
      <c r="J19" s="251" t="s">
        <v>592</v>
      </c>
    </row>
    <row r="20" spans="1:10" ht="39.950000000000003" customHeight="1" x14ac:dyDescent="0.15">
      <c r="A20" s="616"/>
      <c r="B20" s="616"/>
      <c r="C20" s="333" t="s">
        <v>47</v>
      </c>
      <c r="D20" s="234">
        <v>40149</v>
      </c>
      <c r="E20" s="250" t="s">
        <v>128</v>
      </c>
      <c r="F20" s="238" t="s">
        <v>120</v>
      </c>
      <c r="G20" s="238" t="s">
        <v>129</v>
      </c>
      <c r="H20" s="236">
        <v>1</v>
      </c>
      <c r="I20" s="237" t="s">
        <v>593</v>
      </c>
      <c r="J20" s="251" t="s">
        <v>196</v>
      </c>
    </row>
    <row r="21" spans="1:10" ht="39.950000000000003" customHeight="1" x14ac:dyDescent="0.15">
      <c r="A21" s="616"/>
      <c r="B21" s="616"/>
      <c r="C21" s="333" t="s">
        <v>48</v>
      </c>
      <c r="D21" s="234">
        <v>40172</v>
      </c>
      <c r="E21" s="250" t="s">
        <v>130</v>
      </c>
      <c r="F21" s="238" t="s">
        <v>120</v>
      </c>
      <c r="G21" s="238" t="s">
        <v>129</v>
      </c>
      <c r="H21" s="236">
        <v>1</v>
      </c>
      <c r="I21" s="237" t="s">
        <v>106</v>
      </c>
      <c r="J21" s="251" t="s">
        <v>573</v>
      </c>
    </row>
    <row r="22" spans="1:10" ht="39.950000000000003" customHeight="1" x14ac:dyDescent="0.15">
      <c r="A22" s="616"/>
      <c r="B22" s="616"/>
      <c r="C22" s="333" t="s">
        <v>49</v>
      </c>
      <c r="D22" s="234">
        <v>40221</v>
      </c>
      <c r="E22" s="250" t="s">
        <v>131</v>
      </c>
      <c r="F22" s="238" t="s">
        <v>132</v>
      </c>
      <c r="G22" s="238" t="s">
        <v>129</v>
      </c>
      <c r="H22" s="236">
        <v>1</v>
      </c>
      <c r="I22" s="237" t="s">
        <v>594</v>
      </c>
      <c r="J22" s="251" t="s">
        <v>595</v>
      </c>
    </row>
    <row r="23" spans="1:10" ht="39.950000000000003" customHeight="1" x14ac:dyDescent="0.15">
      <c r="A23" s="616"/>
      <c r="B23" s="616"/>
      <c r="C23" s="333" t="s">
        <v>50</v>
      </c>
      <c r="D23" s="234">
        <v>40268</v>
      </c>
      <c r="E23" s="250" t="s">
        <v>133</v>
      </c>
      <c r="F23" s="238" t="s">
        <v>120</v>
      </c>
      <c r="G23" s="238" t="s">
        <v>120</v>
      </c>
      <c r="H23" s="236">
        <v>1</v>
      </c>
      <c r="I23" s="237" t="s">
        <v>106</v>
      </c>
      <c r="J23" s="251" t="s">
        <v>596</v>
      </c>
    </row>
    <row r="24" spans="1:10" ht="39.950000000000003" customHeight="1" x14ac:dyDescent="0.15">
      <c r="A24" s="616"/>
      <c r="B24" s="616"/>
      <c r="C24" s="333" t="s">
        <v>51</v>
      </c>
      <c r="D24" s="234">
        <v>40329</v>
      </c>
      <c r="E24" s="250" t="s">
        <v>134</v>
      </c>
      <c r="F24" s="238" t="s">
        <v>120</v>
      </c>
      <c r="G24" s="238" t="s">
        <v>120</v>
      </c>
      <c r="H24" s="236">
        <v>1</v>
      </c>
      <c r="I24" s="237" t="s">
        <v>722</v>
      </c>
      <c r="J24" s="251" t="s">
        <v>597</v>
      </c>
    </row>
    <row r="25" spans="1:10" ht="39.950000000000003" customHeight="1" x14ac:dyDescent="0.15">
      <c r="A25" s="616"/>
      <c r="B25" s="616"/>
      <c r="C25" s="333" t="s">
        <v>52</v>
      </c>
      <c r="D25" s="234">
        <v>40784</v>
      </c>
      <c r="E25" s="250" t="s">
        <v>135</v>
      </c>
      <c r="F25" s="238" t="s">
        <v>136</v>
      </c>
      <c r="G25" s="238" t="s">
        <v>137</v>
      </c>
      <c r="H25" s="236">
        <v>0.26600000000000001</v>
      </c>
      <c r="I25" s="237" t="s">
        <v>598</v>
      </c>
      <c r="J25" s="251" t="s">
        <v>599</v>
      </c>
    </row>
    <row r="26" spans="1:10" ht="39.950000000000003" customHeight="1" x14ac:dyDescent="0.15">
      <c r="A26" s="616"/>
      <c r="B26" s="616"/>
      <c r="C26" s="333" t="s">
        <v>556</v>
      </c>
      <c r="D26" s="234">
        <v>40981</v>
      </c>
      <c r="E26" s="250" t="s">
        <v>138</v>
      </c>
      <c r="F26" s="238" t="s">
        <v>99</v>
      </c>
      <c r="G26" s="238" t="s">
        <v>139</v>
      </c>
      <c r="H26" s="236" t="s">
        <v>139</v>
      </c>
      <c r="I26" s="237" t="s">
        <v>139</v>
      </c>
      <c r="J26" s="251" t="s">
        <v>139</v>
      </c>
    </row>
    <row r="27" spans="1:10" ht="60" customHeight="1" x14ac:dyDescent="0.15">
      <c r="A27" s="616"/>
      <c r="B27" s="616"/>
      <c r="C27" s="333" t="s">
        <v>554</v>
      </c>
      <c r="D27" s="234">
        <v>41614</v>
      </c>
      <c r="E27" s="250" t="s">
        <v>140</v>
      </c>
      <c r="F27" s="238" t="s">
        <v>120</v>
      </c>
      <c r="G27" s="238" t="s">
        <v>530</v>
      </c>
      <c r="H27" s="236">
        <v>0.224</v>
      </c>
      <c r="I27" s="237" t="s">
        <v>141</v>
      </c>
      <c r="J27" s="251" t="s">
        <v>142</v>
      </c>
    </row>
    <row r="28" spans="1:10" ht="60" customHeight="1" x14ac:dyDescent="0.15">
      <c r="A28" s="617"/>
      <c r="B28" s="617"/>
      <c r="C28" s="333" t="s">
        <v>555</v>
      </c>
      <c r="D28" s="234" t="s">
        <v>600</v>
      </c>
      <c r="E28" s="250" t="s">
        <v>143</v>
      </c>
      <c r="F28" s="238" t="s">
        <v>601</v>
      </c>
      <c r="G28" s="238" t="s">
        <v>103</v>
      </c>
      <c r="H28" s="236">
        <v>0.65418920542461023</v>
      </c>
      <c r="I28" s="237" t="s">
        <v>144</v>
      </c>
      <c r="J28" s="251" t="s">
        <v>145</v>
      </c>
    </row>
    <row r="29" spans="1:10" ht="39.950000000000003" customHeight="1" x14ac:dyDescent="0.15">
      <c r="A29" s="615" t="s">
        <v>29</v>
      </c>
      <c r="B29" s="615" t="s">
        <v>21</v>
      </c>
      <c r="C29" s="333" t="s">
        <v>53</v>
      </c>
      <c r="D29" s="234">
        <v>37802</v>
      </c>
      <c r="E29" s="235" t="s">
        <v>146</v>
      </c>
      <c r="F29" s="238" t="s">
        <v>99</v>
      </c>
      <c r="G29" s="238" t="s">
        <v>99</v>
      </c>
      <c r="H29" s="236">
        <v>1</v>
      </c>
      <c r="I29" s="237" t="s">
        <v>602</v>
      </c>
      <c r="J29" s="237" t="s">
        <v>147</v>
      </c>
    </row>
    <row r="30" spans="1:10" ht="39.950000000000003" customHeight="1" x14ac:dyDescent="0.15">
      <c r="A30" s="616"/>
      <c r="B30" s="616"/>
      <c r="C30" s="333" t="s">
        <v>54</v>
      </c>
      <c r="D30" s="234">
        <v>38800</v>
      </c>
      <c r="E30" s="235" t="s">
        <v>148</v>
      </c>
      <c r="F30" s="238" t="s">
        <v>99</v>
      </c>
      <c r="G30" s="238" t="s">
        <v>99</v>
      </c>
      <c r="H30" s="236">
        <v>1</v>
      </c>
      <c r="I30" s="237" t="s">
        <v>603</v>
      </c>
      <c r="J30" s="237" t="s">
        <v>604</v>
      </c>
    </row>
    <row r="31" spans="1:10" ht="39.950000000000003" customHeight="1" x14ac:dyDescent="0.15">
      <c r="A31" s="616"/>
      <c r="B31" s="616"/>
      <c r="C31" s="335" t="s">
        <v>55</v>
      </c>
      <c r="D31" s="252" t="s">
        <v>605</v>
      </c>
      <c r="E31" s="235" t="s">
        <v>149</v>
      </c>
      <c r="F31" s="238" t="s">
        <v>132</v>
      </c>
      <c r="G31" s="238" t="s">
        <v>150</v>
      </c>
      <c r="H31" s="236">
        <v>0.12456150575788731</v>
      </c>
      <c r="I31" s="242" t="s">
        <v>606</v>
      </c>
      <c r="J31" s="242" t="s">
        <v>607</v>
      </c>
    </row>
    <row r="32" spans="1:10" ht="39.950000000000003" customHeight="1" x14ac:dyDescent="0.15">
      <c r="A32" s="616"/>
      <c r="B32" s="616"/>
      <c r="C32" s="336" t="s">
        <v>56</v>
      </c>
      <c r="D32" s="234">
        <v>39687</v>
      </c>
      <c r="E32" s="235" t="s">
        <v>151</v>
      </c>
      <c r="F32" s="238" t="s">
        <v>152</v>
      </c>
      <c r="G32" s="238" t="s">
        <v>153</v>
      </c>
      <c r="H32" s="236" t="s">
        <v>608</v>
      </c>
      <c r="I32" s="242" t="s">
        <v>609</v>
      </c>
      <c r="J32" s="242" t="s">
        <v>610</v>
      </c>
    </row>
    <row r="33" spans="1:10" ht="39.950000000000003" customHeight="1" x14ac:dyDescent="0.15">
      <c r="A33" s="616"/>
      <c r="B33" s="616"/>
      <c r="C33" s="335" t="s">
        <v>723</v>
      </c>
      <c r="D33" s="252">
        <v>42719</v>
      </c>
      <c r="E33" s="235" t="s">
        <v>135</v>
      </c>
      <c r="F33" s="238" t="s">
        <v>724</v>
      </c>
      <c r="G33" s="238" t="s">
        <v>120</v>
      </c>
      <c r="H33" s="236">
        <v>1</v>
      </c>
      <c r="I33" s="242" t="s">
        <v>725</v>
      </c>
      <c r="J33" s="242" t="s">
        <v>726</v>
      </c>
    </row>
    <row r="34" spans="1:10" ht="39.950000000000003" customHeight="1" x14ac:dyDescent="0.15">
      <c r="A34" s="617"/>
      <c r="B34" s="617"/>
      <c r="C34" s="336" t="s">
        <v>727</v>
      </c>
      <c r="D34" s="234">
        <v>42719</v>
      </c>
      <c r="E34" s="235" t="s">
        <v>728</v>
      </c>
      <c r="F34" s="238" t="s">
        <v>120</v>
      </c>
      <c r="G34" s="238" t="s">
        <v>120</v>
      </c>
      <c r="H34" s="236">
        <v>1</v>
      </c>
      <c r="I34" s="242" t="s">
        <v>628</v>
      </c>
      <c r="J34" s="242" t="s">
        <v>729</v>
      </c>
    </row>
    <row r="35" spans="1:10" ht="39.950000000000003" customHeight="1" x14ac:dyDescent="0.15">
      <c r="A35" s="618" t="s">
        <v>57</v>
      </c>
      <c r="B35" s="621" t="s">
        <v>20</v>
      </c>
      <c r="C35" s="337" t="s">
        <v>251</v>
      </c>
      <c r="D35" s="253">
        <v>37211</v>
      </c>
      <c r="E35" s="238" t="s">
        <v>154</v>
      </c>
      <c r="F35" s="238" t="s">
        <v>155</v>
      </c>
      <c r="G35" s="238" t="s">
        <v>103</v>
      </c>
      <c r="H35" s="236">
        <v>0.38343261172231169</v>
      </c>
      <c r="I35" s="242" t="s">
        <v>156</v>
      </c>
      <c r="J35" s="242" t="s">
        <v>157</v>
      </c>
    </row>
    <row r="36" spans="1:10" ht="39.950000000000003" customHeight="1" x14ac:dyDescent="0.15">
      <c r="A36" s="619"/>
      <c r="B36" s="622"/>
      <c r="C36" s="337" t="s">
        <v>58</v>
      </c>
      <c r="D36" s="253">
        <v>37238</v>
      </c>
      <c r="E36" s="238" t="s">
        <v>611</v>
      </c>
      <c r="F36" s="238" t="s">
        <v>99</v>
      </c>
      <c r="G36" s="238" t="s">
        <v>99</v>
      </c>
      <c r="H36" s="236">
        <v>1</v>
      </c>
      <c r="I36" s="237" t="s">
        <v>158</v>
      </c>
      <c r="J36" s="237" t="s">
        <v>159</v>
      </c>
    </row>
    <row r="37" spans="1:10" ht="39.950000000000003" customHeight="1" x14ac:dyDescent="0.15">
      <c r="A37" s="619"/>
      <c r="B37" s="622"/>
      <c r="C37" s="337" t="s">
        <v>59</v>
      </c>
      <c r="D37" s="253">
        <v>37211</v>
      </c>
      <c r="E37" s="238" t="s">
        <v>612</v>
      </c>
      <c r="F37" s="238" t="s">
        <v>99</v>
      </c>
      <c r="G37" s="238" t="s">
        <v>99</v>
      </c>
      <c r="H37" s="236">
        <v>1</v>
      </c>
      <c r="I37" s="237" t="s">
        <v>160</v>
      </c>
      <c r="J37" s="237" t="s">
        <v>613</v>
      </c>
    </row>
    <row r="38" spans="1:10" ht="39.950000000000003" customHeight="1" x14ac:dyDescent="0.15">
      <c r="A38" s="619"/>
      <c r="B38" s="622"/>
      <c r="C38" s="337" t="s">
        <v>60</v>
      </c>
      <c r="D38" s="253" t="s">
        <v>614</v>
      </c>
      <c r="E38" s="238" t="s">
        <v>161</v>
      </c>
      <c r="F38" s="238" t="s">
        <v>120</v>
      </c>
      <c r="G38" s="238" t="s">
        <v>120</v>
      </c>
      <c r="H38" s="236">
        <v>1</v>
      </c>
      <c r="I38" s="237" t="s">
        <v>615</v>
      </c>
      <c r="J38" s="237" t="s">
        <v>616</v>
      </c>
    </row>
    <row r="39" spans="1:10" ht="39.950000000000003" customHeight="1" x14ac:dyDescent="0.15">
      <c r="A39" s="619"/>
      <c r="B39" s="622"/>
      <c r="C39" s="338" t="s">
        <v>61</v>
      </c>
      <c r="D39" s="254">
        <v>38030</v>
      </c>
      <c r="E39" s="238" t="s">
        <v>162</v>
      </c>
      <c r="F39" s="238" t="s">
        <v>163</v>
      </c>
      <c r="G39" s="238" t="s">
        <v>117</v>
      </c>
      <c r="H39" s="236">
        <v>0.86504101770179664</v>
      </c>
      <c r="I39" s="242" t="s">
        <v>617</v>
      </c>
      <c r="J39" s="237" t="s">
        <v>164</v>
      </c>
    </row>
    <row r="40" spans="1:10" ht="39.950000000000003" customHeight="1" x14ac:dyDescent="0.15">
      <c r="A40" s="619"/>
      <c r="B40" s="622"/>
      <c r="C40" s="337" t="s">
        <v>62</v>
      </c>
      <c r="D40" s="253">
        <v>38047</v>
      </c>
      <c r="E40" s="255" t="s">
        <v>165</v>
      </c>
      <c r="F40" s="238" t="s">
        <v>120</v>
      </c>
      <c r="G40" s="238" t="s">
        <v>120</v>
      </c>
      <c r="H40" s="236">
        <v>1</v>
      </c>
      <c r="I40" s="242" t="s">
        <v>618</v>
      </c>
      <c r="J40" s="237" t="s">
        <v>166</v>
      </c>
    </row>
    <row r="41" spans="1:10" ht="39.950000000000003" customHeight="1" x14ac:dyDescent="0.15">
      <c r="A41" s="619"/>
      <c r="B41" s="622"/>
      <c r="C41" s="337" t="s">
        <v>63</v>
      </c>
      <c r="D41" s="253" t="s">
        <v>619</v>
      </c>
      <c r="E41" s="256" t="s">
        <v>167</v>
      </c>
      <c r="F41" s="240" t="s">
        <v>517</v>
      </c>
      <c r="G41" s="257" t="s">
        <v>114</v>
      </c>
      <c r="H41" s="241">
        <v>0.47902206231662686</v>
      </c>
      <c r="I41" s="242" t="s">
        <v>620</v>
      </c>
      <c r="J41" s="242" t="s">
        <v>621</v>
      </c>
    </row>
    <row r="42" spans="1:10" ht="39.950000000000003" customHeight="1" x14ac:dyDescent="0.15">
      <c r="A42" s="619"/>
      <c r="B42" s="622"/>
      <c r="C42" s="338" t="s">
        <v>168</v>
      </c>
      <c r="D42" s="258">
        <v>39163</v>
      </c>
      <c r="E42" s="259" t="s">
        <v>169</v>
      </c>
      <c r="F42" s="238" t="s">
        <v>170</v>
      </c>
      <c r="G42" s="238" t="s">
        <v>622</v>
      </c>
      <c r="H42" s="236">
        <v>0.25207678909364528</v>
      </c>
      <c r="I42" s="249" t="s">
        <v>623</v>
      </c>
      <c r="J42" s="237" t="s">
        <v>607</v>
      </c>
    </row>
    <row r="43" spans="1:10" ht="39.950000000000003" customHeight="1" x14ac:dyDescent="0.15">
      <c r="A43" s="619"/>
      <c r="B43" s="622"/>
      <c r="C43" s="337" t="s">
        <v>544</v>
      </c>
      <c r="D43" s="253">
        <v>39273</v>
      </c>
      <c r="E43" s="260" t="s">
        <v>171</v>
      </c>
      <c r="F43" s="238" t="s">
        <v>172</v>
      </c>
      <c r="G43" s="238" t="s">
        <v>117</v>
      </c>
      <c r="H43" s="236">
        <v>0.48840857138351662</v>
      </c>
      <c r="I43" s="233" t="s">
        <v>624</v>
      </c>
      <c r="J43" s="237" t="s">
        <v>157</v>
      </c>
    </row>
    <row r="44" spans="1:10" s="221" customFormat="1" ht="39.950000000000003" customHeight="1" x14ac:dyDescent="0.15">
      <c r="A44" s="619"/>
      <c r="B44" s="622"/>
      <c r="C44" s="337" t="s">
        <v>625</v>
      </c>
      <c r="D44" s="253">
        <v>39993</v>
      </c>
      <c r="E44" s="260" t="s">
        <v>173</v>
      </c>
      <c r="F44" s="238" t="s">
        <v>120</v>
      </c>
      <c r="G44" s="238" t="s">
        <v>103</v>
      </c>
      <c r="H44" s="236">
        <v>0.23322458062666901</v>
      </c>
      <c r="I44" s="233" t="s">
        <v>174</v>
      </c>
      <c r="J44" s="237" t="s">
        <v>604</v>
      </c>
    </row>
    <row r="45" spans="1:10" s="221" customFormat="1" ht="39.950000000000003" customHeight="1" x14ac:dyDescent="0.15">
      <c r="A45" s="619"/>
      <c r="B45" s="622"/>
      <c r="C45" s="337" t="s">
        <v>65</v>
      </c>
      <c r="D45" s="253">
        <v>40539</v>
      </c>
      <c r="E45" s="260" t="s">
        <v>175</v>
      </c>
      <c r="F45" s="238" t="s">
        <v>120</v>
      </c>
      <c r="G45" s="238" t="s">
        <v>120</v>
      </c>
      <c r="H45" s="236">
        <v>1</v>
      </c>
      <c r="I45" s="233" t="s">
        <v>626</v>
      </c>
      <c r="J45" s="237" t="s">
        <v>627</v>
      </c>
    </row>
    <row r="46" spans="1:10" s="221" customFormat="1" ht="39.950000000000003" customHeight="1" x14ac:dyDescent="0.15">
      <c r="A46" s="619"/>
      <c r="B46" s="623"/>
      <c r="C46" s="337" t="s">
        <v>66</v>
      </c>
      <c r="D46" s="253">
        <v>41355</v>
      </c>
      <c r="E46" s="260" t="s">
        <v>176</v>
      </c>
      <c r="F46" s="238" t="s">
        <v>120</v>
      </c>
      <c r="G46" s="238" t="s">
        <v>120</v>
      </c>
      <c r="H46" s="236">
        <v>1</v>
      </c>
      <c r="I46" s="237" t="s">
        <v>628</v>
      </c>
      <c r="J46" s="237" t="s">
        <v>629</v>
      </c>
    </row>
    <row r="47" spans="1:10" ht="39.950000000000003" customHeight="1" x14ac:dyDescent="0.15">
      <c r="A47" s="619"/>
      <c r="B47" s="621" t="s">
        <v>21</v>
      </c>
      <c r="C47" s="337" t="s">
        <v>67</v>
      </c>
      <c r="D47" s="253">
        <v>37211</v>
      </c>
      <c r="E47" s="238" t="s">
        <v>630</v>
      </c>
      <c r="F47" s="238" t="s">
        <v>177</v>
      </c>
      <c r="G47" s="238" t="s">
        <v>178</v>
      </c>
      <c r="H47" s="236" t="s">
        <v>631</v>
      </c>
      <c r="I47" s="237" t="s">
        <v>179</v>
      </c>
      <c r="J47" s="237" t="s">
        <v>142</v>
      </c>
    </row>
    <row r="48" spans="1:10" ht="39.950000000000003" customHeight="1" x14ac:dyDescent="0.15">
      <c r="A48" s="619"/>
      <c r="B48" s="622"/>
      <c r="C48" s="337" t="s">
        <v>68</v>
      </c>
      <c r="D48" s="253">
        <v>38807</v>
      </c>
      <c r="E48" s="238" t="s">
        <v>180</v>
      </c>
      <c r="F48" s="238" t="s">
        <v>181</v>
      </c>
      <c r="G48" s="238" t="s">
        <v>103</v>
      </c>
      <c r="H48" s="236" t="s">
        <v>632</v>
      </c>
      <c r="I48" s="233" t="s">
        <v>633</v>
      </c>
      <c r="J48" s="237" t="s">
        <v>634</v>
      </c>
    </row>
    <row r="49" spans="1:10" ht="39.950000000000003" customHeight="1" x14ac:dyDescent="0.15">
      <c r="A49" s="619"/>
      <c r="B49" s="622"/>
      <c r="C49" s="337" t="s">
        <v>69</v>
      </c>
      <c r="D49" s="253">
        <v>38988</v>
      </c>
      <c r="E49" s="238" t="s">
        <v>182</v>
      </c>
      <c r="F49" s="238" t="s">
        <v>120</v>
      </c>
      <c r="G49" s="238" t="s">
        <v>120</v>
      </c>
      <c r="H49" s="236">
        <v>1</v>
      </c>
      <c r="I49" s="233" t="s">
        <v>635</v>
      </c>
      <c r="J49" s="237" t="s">
        <v>636</v>
      </c>
    </row>
    <row r="50" spans="1:10" ht="39.950000000000003" customHeight="1" x14ac:dyDescent="0.15">
      <c r="A50" s="619"/>
      <c r="B50" s="622"/>
      <c r="C50" s="337" t="s">
        <v>70</v>
      </c>
      <c r="D50" s="253">
        <v>39160</v>
      </c>
      <c r="E50" s="238" t="s">
        <v>183</v>
      </c>
      <c r="F50" s="238" t="s">
        <v>184</v>
      </c>
      <c r="G50" s="238" t="s">
        <v>787</v>
      </c>
      <c r="H50" s="236">
        <v>0.5</v>
      </c>
      <c r="I50" s="233" t="s">
        <v>637</v>
      </c>
      <c r="J50" s="237" t="s">
        <v>638</v>
      </c>
    </row>
    <row r="51" spans="1:10" ht="107.25" customHeight="1" x14ac:dyDescent="0.15">
      <c r="A51" s="620"/>
      <c r="B51" s="623"/>
      <c r="C51" s="339" t="s">
        <v>71</v>
      </c>
      <c r="D51" s="253">
        <v>39184</v>
      </c>
      <c r="E51" s="238" t="s">
        <v>185</v>
      </c>
      <c r="F51" s="238" t="s">
        <v>785</v>
      </c>
      <c r="G51" s="261" t="s">
        <v>786</v>
      </c>
      <c r="H51" s="236">
        <v>0.46619648946172992</v>
      </c>
      <c r="I51" s="233" t="s">
        <v>639</v>
      </c>
      <c r="J51" s="237" t="s">
        <v>640</v>
      </c>
    </row>
    <row r="52" spans="1:10" ht="39.950000000000003" customHeight="1" x14ac:dyDescent="0.15">
      <c r="A52" s="621" t="s">
        <v>73</v>
      </c>
      <c r="B52" s="621" t="s">
        <v>20</v>
      </c>
      <c r="C52" s="337" t="s">
        <v>72</v>
      </c>
      <c r="D52" s="253">
        <v>37211</v>
      </c>
      <c r="E52" s="238" t="s">
        <v>186</v>
      </c>
      <c r="F52" s="238" t="s">
        <v>187</v>
      </c>
      <c r="G52" s="238" t="s">
        <v>103</v>
      </c>
      <c r="H52" s="236" t="s">
        <v>641</v>
      </c>
      <c r="I52" s="237" t="s">
        <v>188</v>
      </c>
      <c r="J52" s="237" t="s">
        <v>189</v>
      </c>
    </row>
    <row r="53" spans="1:10" ht="39.950000000000003" customHeight="1" x14ac:dyDescent="0.15">
      <c r="A53" s="622"/>
      <c r="B53" s="622"/>
      <c r="C53" s="337" t="s">
        <v>74</v>
      </c>
      <c r="D53" s="253">
        <v>37211</v>
      </c>
      <c r="E53" s="238" t="s">
        <v>642</v>
      </c>
      <c r="F53" s="238" t="s">
        <v>190</v>
      </c>
      <c r="G53" s="238" t="s">
        <v>643</v>
      </c>
      <c r="H53" s="236" t="s">
        <v>644</v>
      </c>
      <c r="I53" s="237" t="s">
        <v>191</v>
      </c>
      <c r="J53" s="237" t="s">
        <v>192</v>
      </c>
    </row>
    <row r="54" spans="1:10" ht="39.950000000000003" customHeight="1" x14ac:dyDescent="0.15">
      <c r="A54" s="622"/>
      <c r="B54" s="622"/>
      <c r="C54" s="337" t="s">
        <v>193</v>
      </c>
      <c r="D54" s="253">
        <v>37211</v>
      </c>
      <c r="E54" s="238" t="s">
        <v>645</v>
      </c>
      <c r="F54" s="238" t="s">
        <v>99</v>
      </c>
      <c r="G54" s="238" t="s">
        <v>99</v>
      </c>
      <c r="H54" s="236">
        <v>1</v>
      </c>
      <c r="I54" s="237" t="s">
        <v>646</v>
      </c>
      <c r="J54" s="237" t="s">
        <v>194</v>
      </c>
    </row>
    <row r="55" spans="1:10" ht="39.950000000000003" customHeight="1" x14ac:dyDescent="0.15">
      <c r="A55" s="623"/>
      <c r="B55" s="623"/>
      <c r="C55" s="337" t="s">
        <v>76</v>
      </c>
      <c r="D55" s="253">
        <v>37211</v>
      </c>
      <c r="E55" s="238" t="s">
        <v>195</v>
      </c>
      <c r="F55" s="238" t="s">
        <v>99</v>
      </c>
      <c r="G55" s="238" t="s">
        <v>99</v>
      </c>
      <c r="H55" s="236">
        <v>1</v>
      </c>
      <c r="I55" s="237" t="s">
        <v>647</v>
      </c>
      <c r="J55" s="237" t="s">
        <v>196</v>
      </c>
    </row>
    <row r="56" spans="1:10" ht="39.950000000000003" customHeight="1" x14ac:dyDescent="0.15">
      <c r="A56" s="621" t="s">
        <v>73</v>
      </c>
      <c r="B56" s="621" t="s">
        <v>20</v>
      </c>
      <c r="C56" s="337" t="s">
        <v>77</v>
      </c>
      <c r="D56" s="253">
        <v>37433</v>
      </c>
      <c r="E56" s="231" t="s">
        <v>648</v>
      </c>
      <c r="F56" s="238" t="s">
        <v>99</v>
      </c>
      <c r="G56" s="238" t="s">
        <v>99</v>
      </c>
      <c r="H56" s="236">
        <v>1</v>
      </c>
      <c r="I56" s="237" t="s">
        <v>197</v>
      </c>
      <c r="J56" s="237" t="s">
        <v>198</v>
      </c>
    </row>
    <row r="57" spans="1:10" ht="39.950000000000003" customHeight="1" x14ac:dyDescent="0.15">
      <c r="A57" s="622"/>
      <c r="B57" s="622"/>
      <c r="C57" s="337" t="s">
        <v>78</v>
      </c>
      <c r="D57" s="253">
        <v>37433</v>
      </c>
      <c r="E57" s="238" t="s">
        <v>649</v>
      </c>
      <c r="F57" s="238" t="s">
        <v>99</v>
      </c>
      <c r="G57" s="238" t="s">
        <v>99</v>
      </c>
      <c r="H57" s="236">
        <v>1</v>
      </c>
      <c r="I57" s="237" t="s">
        <v>628</v>
      </c>
      <c r="J57" s="237" t="s">
        <v>199</v>
      </c>
    </row>
    <row r="58" spans="1:10" ht="39.950000000000003" customHeight="1" x14ac:dyDescent="0.15">
      <c r="A58" s="622"/>
      <c r="B58" s="622"/>
      <c r="C58" s="340" t="s">
        <v>79</v>
      </c>
      <c r="D58" s="262">
        <v>37428</v>
      </c>
      <c r="E58" s="240" t="s">
        <v>650</v>
      </c>
      <c r="F58" s="240" t="s">
        <v>200</v>
      </c>
      <c r="G58" s="240" t="s">
        <v>103</v>
      </c>
      <c r="H58" s="236">
        <v>0.52204235938877652</v>
      </c>
      <c r="I58" s="242" t="s">
        <v>651</v>
      </c>
      <c r="J58" s="242" t="s">
        <v>201</v>
      </c>
    </row>
    <row r="59" spans="1:10" ht="39.950000000000003" customHeight="1" x14ac:dyDescent="0.15">
      <c r="A59" s="622"/>
      <c r="B59" s="622"/>
      <c r="C59" s="337" t="s">
        <v>305</v>
      </c>
      <c r="D59" s="253">
        <v>38009</v>
      </c>
      <c r="E59" s="238" t="s">
        <v>652</v>
      </c>
      <c r="F59" s="263" t="s">
        <v>120</v>
      </c>
      <c r="G59" s="240" t="s">
        <v>120</v>
      </c>
      <c r="H59" s="241">
        <v>1</v>
      </c>
      <c r="I59" s="242" t="s">
        <v>653</v>
      </c>
      <c r="J59" s="237" t="s">
        <v>654</v>
      </c>
    </row>
    <row r="60" spans="1:10" ht="39.950000000000003" customHeight="1" x14ac:dyDescent="0.15">
      <c r="A60" s="622"/>
      <c r="B60" s="622"/>
      <c r="C60" s="337" t="s">
        <v>306</v>
      </c>
      <c r="D60" s="253">
        <v>38149</v>
      </c>
      <c r="E60" s="238" t="s">
        <v>645</v>
      </c>
      <c r="F60" s="263" t="s">
        <v>120</v>
      </c>
      <c r="G60" s="240" t="s">
        <v>120</v>
      </c>
      <c r="H60" s="236">
        <v>1</v>
      </c>
      <c r="I60" s="237" t="s">
        <v>202</v>
      </c>
      <c r="J60" s="237" t="s">
        <v>97</v>
      </c>
    </row>
    <row r="61" spans="1:10" ht="39.950000000000003" customHeight="1" x14ac:dyDescent="0.15">
      <c r="A61" s="622"/>
      <c r="B61" s="622"/>
      <c r="C61" s="337" t="s">
        <v>80</v>
      </c>
      <c r="D61" s="253">
        <v>38433</v>
      </c>
      <c r="E61" s="238" t="s">
        <v>203</v>
      </c>
      <c r="F61" s="263" t="s">
        <v>120</v>
      </c>
      <c r="G61" s="238" t="s">
        <v>120</v>
      </c>
      <c r="H61" s="236">
        <v>1</v>
      </c>
      <c r="I61" s="242" t="s">
        <v>572</v>
      </c>
      <c r="J61" s="237" t="s">
        <v>204</v>
      </c>
    </row>
    <row r="62" spans="1:10" ht="39.950000000000003" customHeight="1" x14ac:dyDescent="0.15">
      <c r="A62" s="622"/>
      <c r="B62" s="622"/>
      <c r="C62" s="337" t="s">
        <v>81</v>
      </c>
      <c r="D62" s="253">
        <v>41129</v>
      </c>
      <c r="E62" s="238" t="s">
        <v>655</v>
      </c>
      <c r="F62" s="263" t="s">
        <v>120</v>
      </c>
      <c r="G62" s="238" t="s">
        <v>120</v>
      </c>
      <c r="H62" s="236">
        <v>1</v>
      </c>
      <c r="I62" s="242" t="s">
        <v>656</v>
      </c>
      <c r="J62" s="237" t="s">
        <v>657</v>
      </c>
    </row>
    <row r="63" spans="1:10" ht="39.950000000000003" customHeight="1" x14ac:dyDescent="0.15">
      <c r="A63" s="622"/>
      <c r="B63" s="623"/>
      <c r="C63" s="337" t="s">
        <v>206</v>
      </c>
      <c r="D63" s="253">
        <v>38502</v>
      </c>
      <c r="E63" s="240" t="s">
        <v>660</v>
      </c>
      <c r="F63" s="240" t="s">
        <v>120</v>
      </c>
      <c r="G63" s="238" t="s">
        <v>99</v>
      </c>
      <c r="H63" s="236">
        <v>1</v>
      </c>
      <c r="I63" s="242" t="s">
        <v>661</v>
      </c>
      <c r="J63" s="237" t="s">
        <v>207</v>
      </c>
    </row>
    <row r="64" spans="1:10" ht="39.950000000000003" customHeight="1" x14ac:dyDescent="0.15">
      <c r="A64" s="622"/>
      <c r="B64" s="621" t="s">
        <v>21</v>
      </c>
      <c r="C64" s="337" t="s">
        <v>82</v>
      </c>
      <c r="D64" s="253" t="s">
        <v>658</v>
      </c>
      <c r="E64" s="240" t="s">
        <v>209</v>
      </c>
      <c r="F64" s="240" t="s">
        <v>120</v>
      </c>
      <c r="G64" s="238" t="s">
        <v>99</v>
      </c>
      <c r="H64" s="236">
        <v>1</v>
      </c>
      <c r="I64" s="242" t="s">
        <v>659</v>
      </c>
      <c r="J64" s="237" t="s">
        <v>205</v>
      </c>
    </row>
    <row r="65" spans="1:10" ht="39.950000000000003" customHeight="1" x14ac:dyDescent="0.15">
      <c r="A65" s="622"/>
      <c r="B65" s="622"/>
      <c r="C65" s="337" t="s">
        <v>84</v>
      </c>
      <c r="D65" s="253">
        <v>38623</v>
      </c>
      <c r="E65" s="240" t="s">
        <v>208</v>
      </c>
      <c r="F65" s="240" t="s">
        <v>120</v>
      </c>
      <c r="G65" s="238" t="s">
        <v>120</v>
      </c>
      <c r="H65" s="236">
        <v>1</v>
      </c>
      <c r="I65" s="242" t="s">
        <v>662</v>
      </c>
      <c r="J65" s="237" t="s">
        <v>586</v>
      </c>
    </row>
    <row r="66" spans="1:10" ht="39.950000000000003" customHeight="1" x14ac:dyDescent="0.15">
      <c r="A66" s="623"/>
      <c r="B66" s="623"/>
      <c r="C66" s="337" t="s">
        <v>85</v>
      </c>
      <c r="D66" s="253">
        <v>38959</v>
      </c>
      <c r="E66" s="240" t="s">
        <v>209</v>
      </c>
      <c r="F66" s="240" t="s">
        <v>120</v>
      </c>
      <c r="G66" s="238" t="s">
        <v>120</v>
      </c>
      <c r="H66" s="236">
        <v>1</v>
      </c>
      <c r="I66" s="242" t="s">
        <v>663</v>
      </c>
      <c r="J66" s="237" t="s">
        <v>586</v>
      </c>
    </row>
    <row r="67" spans="1:10" ht="15" customHeight="1" x14ac:dyDescent="0.15"/>
    <row r="68" spans="1:10" ht="30" customHeight="1" x14ac:dyDescent="0.15">
      <c r="A68" s="601" t="s">
        <v>210</v>
      </c>
      <c r="B68" s="601"/>
      <c r="C68" s="264" t="s">
        <v>211</v>
      </c>
      <c r="D68" s="264"/>
      <c r="E68" s="265"/>
      <c r="F68" s="264"/>
      <c r="G68" s="264"/>
      <c r="H68" s="264"/>
      <c r="I68" s="264"/>
      <c r="J68" s="264"/>
    </row>
    <row r="69" spans="1:10" ht="30" customHeight="1" x14ac:dyDescent="0.15">
      <c r="A69" s="601" t="s">
        <v>212</v>
      </c>
      <c r="B69" s="601"/>
      <c r="C69" s="629" t="s">
        <v>213</v>
      </c>
      <c r="D69" s="629"/>
      <c r="E69" s="629"/>
      <c r="F69" s="629"/>
      <c r="G69" s="629"/>
      <c r="H69" s="629"/>
      <c r="I69" s="629"/>
      <c r="J69" s="629"/>
    </row>
    <row r="70" spans="1:10" ht="51" customHeight="1" x14ac:dyDescent="0.15">
      <c r="A70" s="601" t="s">
        <v>214</v>
      </c>
      <c r="B70" s="601"/>
      <c r="C70" s="629" t="s">
        <v>730</v>
      </c>
      <c r="D70" s="629"/>
      <c r="E70" s="629"/>
      <c r="F70" s="629"/>
      <c r="G70" s="629"/>
      <c r="H70" s="629"/>
      <c r="I70" s="629"/>
      <c r="J70" s="629"/>
    </row>
    <row r="71" spans="1:10" ht="30" customHeight="1" x14ac:dyDescent="0.15">
      <c r="A71" s="601" t="s">
        <v>215</v>
      </c>
      <c r="B71" s="601"/>
      <c r="C71" s="265" t="s">
        <v>216</v>
      </c>
      <c r="D71" s="266"/>
      <c r="E71" s="266"/>
      <c r="F71" s="266"/>
      <c r="G71" s="266"/>
      <c r="H71" s="266"/>
      <c r="I71" s="266"/>
      <c r="J71" s="266"/>
    </row>
    <row r="72" spans="1:10" ht="30" customHeight="1" x14ac:dyDescent="0.15">
      <c r="A72" s="602" t="s">
        <v>217</v>
      </c>
      <c r="B72" s="602"/>
      <c r="C72" s="629" t="s">
        <v>218</v>
      </c>
      <c r="D72" s="629"/>
      <c r="E72" s="629"/>
      <c r="F72" s="629"/>
      <c r="G72" s="629"/>
      <c r="H72" s="629"/>
      <c r="I72" s="629"/>
      <c r="J72" s="629"/>
    </row>
    <row r="73" spans="1:10" ht="30" customHeight="1" x14ac:dyDescent="0.15">
      <c r="A73" s="602" t="s">
        <v>219</v>
      </c>
      <c r="B73" s="602"/>
      <c r="C73" s="603" t="s">
        <v>220</v>
      </c>
      <c r="D73" s="603"/>
      <c r="E73" s="603"/>
      <c r="F73" s="603"/>
      <c r="G73" s="603"/>
      <c r="H73" s="603"/>
      <c r="I73" s="603"/>
      <c r="J73" s="603"/>
    </row>
    <row r="74" spans="1:10" ht="30" customHeight="1" x14ac:dyDescent="0.15">
      <c r="A74" s="602" t="s">
        <v>221</v>
      </c>
      <c r="B74" s="602"/>
      <c r="C74" s="603" t="s">
        <v>222</v>
      </c>
      <c r="D74" s="603"/>
      <c r="E74" s="603"/>
      <c r="F74" s="603"/>
      <c r="G74" s="603"/>
      <c r="H74" s="603"/>
      <c r="I74" s="603"/>
      <c r="J74" s="603"/>
    </row>
    <row r="75" spans="1:10" ht="20.100000000000001" customHeight="1" x14ac:dyDescent="0.15">
      <c r="A75" s="630"/>
      <c r="B75" s="630"/>
      <c r="C75" s="631"/>
      <c r="D75" s="631"/>
      <c r="E75" s="631"/>
      <c r="F75" s="631"/>
      <c r="G75" s="631"/>
      <c r="H75" s="631"/>
      <c r="I75" s="631"/>
      <c r="J75" s="631"/>
    </row>
  </sheetData>
  <mergeCells count="38">
    <mergeCell ref="C70:J70"/>
    <mergeCell ref="A75:B75"/>
    <mergeCell ref="C75:J75"/>
    <mergeCell ref="B47:B51"/>
    <mergeCell ref="A52:A55"/>
    <mergeCell ref="B52:B55"/>
    <mergeCell ref="A56:A66"/>
    <mergeCell ref="B56:B63"/>
    <mergeCell ref="B64:B66"/>
    <mergeCell ref="A71:B71"/>
    <mergeCell ref="A69:B69"/>
    <mergeCell ref="A68:B68"/>
    <mergeCell ref="C69:J69"/>
    <mergeCell ref="C72:J72"/>
    <mergeCell ref="A74:B74"/>
    <mergeCell ref="C74:J74"/>
    <mergeCell ref="F2:F3"/>
    <mergeCell ref="G2:G3"/>
    <mergeCell ref="I2:I3"/>
    <mergeCell ref="H1:H3"/>
    <mergeCell ref="I1:J1"/>
    <mergeCell ref="J2:J3"/>
    <mergeCell ref="A70:B70"/>
    <mergeCell ref="A72:B72"/>
    <mergeCell ref="A73:B73"/>
    <mergeCell ref="C73:J73"/>
    <mergeCell ref="A1:A3"/>
    <mergeCell ref="B1:B3"/>
    <mergeCell ref="C1:C3"/>
    <mergeCell ref="D1:D3"/>
    <mergeCell ref="E1:E3"/>
    <mergeCell ref="F1:G1"/>
    <mergeCell ref="B4:B28"/>
    <mergeCell ref="A4:A28"/>
    <mergeCell ref="A29:A34"/>
    <mergeCell ref="B29:B34"/>
    <mergeCell ref="A35:A51"/>
    <mergeCell ref="B35:B46"/>
  </mergeCells>
  <phoneticPr fontId="3"/>
  <pageMargins left="0.78740157480314965" right="0.39370078740157483" top="0.78740157480314965" bottom="0.39370078740157483" header="0.51181102362204722" footer="0"/>
  <pageSetup paperSize="9" scale="46" fitToHeight="3" orientation="landscape" r:id="rId1"/>
  <headerFooter alignWithMargins="0">
    <oddHeader>&amp;L&amp;"Meiryo UI,標準"&amp;20組入不動産の所有形態、建物の概要　（平成28年12月31日現在）</oddHeader>
    <oddFooter>&amp;R&amp;"Meiryo UI,標準"&amp;22&amp;P</oddFooter>
  </headerFooter>
  <rowBreaks count="2" manualBreakCount="2">
    <brk id="28" max="9" man="1"/>
    <brk id="55"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73"/>
  <sheetViews>
    <sheetView view="pageBreakPreview" topLeftCell="A2" zoomScale="75" zoomScaleNormal="70" zoomScaleSheetLayoutView="75" workbookViewId="0">
      <pane xSplit="3" ySplit="5" topLeftCell="D49" activePane="bottomRight" state="frozen"/>
      <selection activeCell="T19" sqref="T19"/>
      <selection pane="topRight" activeCell="T19" sqref="T19"/>
      <selection pane="bottomLeft" activeCell="T19" sqref="T19"/>
      <selection pane="bottomRight" activeCell="T19" sqref="T19"/>
    </sheetView>
  </sheetViews>
  <sheetFormatPr defaultRowHeight="12" x14ac:dyDescent="0.15"/>
  <cols>
    <col min="1" max="2" width="6.625" style="181" customWidth="1"/>
    <col min="3" max="3" width="55.625" style="181" customWidth="1"/>
    <col min="4" max="4" width="35.625" style="181" customWidth="1"/>
    <col min="5" max="5" width="40.625" style="181" customWidth="1"/>
    <col min="6" max="8" width="22.625" style="181" customWidth="1"/>
    <col min="9" max="9" width="35.625" style="181" customWidth="1"/>
    <col min="10" max="10" width="14.375" style="181" customWidth="1"/>
    <col min="11" max="16384" width="9" style="181"/>
  </cols>
  <sheetData>
    <row r="1" spans="1:10" ht="6" customHeight="1" x14ac:dyDescent="0.15"/>
    <row r="2" spans="1:10" ht="20.25" customHeight="1" x14ac:dyDescent="0.15">
      <c r="A2" s="644" t="s">
        <v>17</v>
      </c>
      <c r="B2" s="644" t="s">
        <v>18</v>
      </c>
      <c r="C2" s="632" t="s">
        <v>16</v>
      </c>
      <c r="D2" s="639" t="s">
        <v>224</v>
      </c>
      <c r="E2" s="632" t="s">
        <v>225</v>
      </c>
      <c r="F2" s="213"/>
      <c r="G2" s="632" t="s">
        <v>226</v>
      </c>
      <c r="H2" s="635"/>
      <c r="I2" s="639" t="s">
        <v>227</v>
      </c>
      <c r="J2" s="214"/>
    </row>
    <row r="3" spans="1:10" ht="11.25" customHeight="1" x14ac:dyDescent="0.15">
      <c r="A3" s="645"/>
      <c r="B3" s="645"/>
      <c r="C3" s="633"/>
      <c r="D3" s="640"/>
      <c r="E3" s="633"/>
      <c r="F3" s="215"/>
      <c r="G3" s="633"/>
      <c r="H3" s="636"/>
      <c r="I3" s="640"/>
      <c r="J3" s="214"/>
    </row>
    <row r="4" spans="1:10" ht="30" customHeight="1" x14ac:dyDescent="0.15">
      <c r="A4" s="645"/>
      <c r="B4" s="645"/>
      <c r="C4" s="633"/>
      <c r="D4" s="640"/>
      <c r="E4" s="633"/>
      <c r="F4" s="186" t="s">
        <v>228</v>
      </c>
      <c r="G4" s="640" t="s">
        <v>498</v>
      </c>
      <c r="H4" s="637" t="s">
        <v>229</v>
      </c>
      <c r="I4" s="640"/>
      <c r="J4" s="214"/>
    </row>
    <row r="5" spans="1:10" ht="30" customHeight="1" x14ac:dyDescent="0.15">
      <c r="A5" s="645"/>
      <c r="B5" s="645"/>
      <c r="C5" s="633"/>
      <c r="D5" s="185" t="s">
        <v>230</v>
      </c>
      <c r="E5" s="187"/>
      <c r="F5" s="189"/>
      <c r="G5" s="640"/>
      <c r="H5" s="638"/>
      <c r="I5" s="185" t="s">
        <v>499</v>
      </c>
      <c r="J5" s="214"/>
    </row>
    <row r="6" spans="1:10" ht="17.25" customHeight="1" x14ac:dyDescent="0.15">
      <c r="A6" s="646"/>
      <c r="B6" s="646"/>
      <c r="C6" s="634"/>
      <c r="D6" s="190"/>
      <c r="E6" s="192"/>
      <c r="F6" s="191"/>
      <c r="G6" s="192"/>
      <c r="H6" s="353" t="s">
        <v>231</v>
      </c>
      <c r="I6" s="190"/>
      <c r="J6" s="214"/>
    </row>
    <row r="7" spans="1:10" ht="30.95" customHeight="1" x14ac:dyDescent="0.15">
      <c r="A7" s="641" t="s">
        <v>29</v>
      </c>
      <c r="B7" s="641" t="s">
        <v>20</v>
      </c>
      <c r="C7" s="193" t="s">
        <v>232</v>
      </c>
      <c r="D7" s="216">
        <v>16276000</v>
      </c>
      <c r="E7" s="344">
        <v>34017</v>
      </c>
      <c r="F7" s="354">
        <v>34017</v>
      </c>
      <c r="G7" s="477">
        <v>23.884931506849316</v>
      </c>
      <c r="H7" s="478">
        <v>8718</v>
      </c>
      <c r="I7" s="203">
        <v>388751145.20547944</v>
      </c>
      <c r="J7" s="217"/>
    </row>
    <row r="8" spans="1:10" ht="30.95" customHeight="1" x14ac:dyDescent="0.15">
      <c r="A8" s="642"/>
      <c r="B8" s="642"/>
      <c r="C8" s="193" t="s">
        <v>233</v>
      </c>
      <c r="D8" s="216">
        <v>2874000</v>
      </c>
      <c r="E8" s="344">
        <v>34012</v>
      </c>
      <c r="F8" s="354">
        <v>34012</v>
      </c>
      <c r="G8" s="477">
        <v>23.898630136986302</v>
      </c>
      <c r="H8" s="478">
        <v>8723</v>
      </c>
      <c r="I8" s="203">
        <v>68684663.013698637</v>
      </c>
      <c r="J8" s="217"/>
    </row>
    <row r="9" spans="1:10" ht="30.95" customHeight="1" x14ac:dyDescent="0.15">
      <c r="A9" s="642"/>
      <c r="B9" s="642"/>
      <c r="C9" s="193" t="s">
        <v>234</v>
      </c>
      <c r="D9" s="216">
        <v>2100000</v>
      </c>
      <c r="E9" s="345" t="s">
        <v>235</v>
      </c>
      <c r="F9" s="354">
        <v>32870</v>
      </c>
      <c r="G9" s="477">
        <v>27.027397260273972</v>
      </c>
      <c r="H9" s="478">
        <v>9865</v>
      </c>
      <c r="I9" s="203">
        <v>56757534.246575341</v>
      </c>
      <c r="J9" s="217"/>
    </row>
    <row r="10" spans="1:10" ht="30.95" customHeight="1" x14ac:dyDescent="0.15">
      <c r="A10" s="642"/>
      <c r="B10" s="642"/>
      <c r="C10" s="193" t="s">
        <v>236</v>
      </c>
      <c r="D10" s="160">
        <v>2420000</v>
      </c>
      <c r="E10" s="346">
        <v>30980</v>
      </c>
      <c r="F10" s="355">
        <v>30980</v>
      </c>
      <c r="G10" s="479">
        <v>32.205479452054796</v>
      </c>
      <c r="H10" s="478">
        <v>11755</v>
      </c>
      <c r="I10" s="203">
        <v>77937260.273972601</v>
      </c>
      <c r="J10" s="217"/>
    </row>
    <row r="11" spans="1:10" ht="30.95" customHeight="1" x14ac:dyDescent="0.15">
      <c r="A11" s="642"/>
      <c r="B11" s="642"/>
      <c r="C11" s="199" t="s">
        <v>237</v>
      </c>
      <c r="D11" s="160">
        <v>4000000</v>
      </c>
      <c r="E11" s="347">
        <v>36413</v>
      </c>
      <c r="F11" s="356">
        <v>36413</v>
      </c>
      <c r="G11" s="480">
        <v>17.32054794520548</v>
      </c>
      <c r="H11" s="478">
        <v>6322</v>
      </c>
      <c r="I11" s="203">
        <v>69282191.780821919</v>
      </c>
      <c r="J11" s="217"/>
    </row>
    <row r="12" spans="1:10" ht="30.95" customHeight="1" x14ac:dyDescent="0.15">
      <c r="A12" s="642"/>
      <c r="B12" s="642"/>
      <c r="C12" s="193" t="s">
        <v>238</v>
      </c>
      <c r="D12" s="216">
        <v>11200000</v>
      </c>
      <c r="E12" s="344">
        <v>32199</v>
      </c>
      <c r="F12" s="354">
        <v>32199</v>
      </c>
      <c r="G12" s="480">
        <v>28.865753424657534</v>
      </c>
      <c r="H12" s="478">
        <v>10536</v>
      </c>
      <c r="I12" s="203">
        <v>323296438.3561644</v>
      </c>
      <c r="J12" s="218"/>
    </row>
    <row r="13" spans="1:10" ht="30.95" customHeight="1" x14ac:dyDescent="0.15">
      <c r="A13" s="642"/>
      <c r="B13" s="642"/>
      <c r="C13" s="193" t="s">
        <v>239</v>
      </c>
      <c r="D13" s="216">
        <v>2920000</v>
      </c>
      <c r="E13" s="344" t="s">
        <v>240</v>
      </c>
      <c r="F13" s="354">
        <v>32717</v>
      </c>
      <c r="G13" s="480">
        <v>27.446575342465753</v>
      </c>
      <c r="H13" s="478">
        <v>10018</v>
      </c>
      <c r="I13" s="203">
        <v>80144000</v>
      </c>
      <c r="J13" s="218"/>
    </row>
    <row r="14" spans="1:10" ht="30.95" customHeight="1" x14ac:dyDescent="0.15">
      <c r="A14" s="642"/>
      <c r="B14" s="642"/>
      <c r="C14" s="193" t="s">
        <v>241</v>
      </c>
      <c r="D14" s="216">
        <v>2920000</v>
      </c>
      <c r="E14" s="348">
        <v>33024</v>
      </c>
      <c r="F14" s="354">
        <v>33024</v>
      </c>
      <c r="G14" s="480">
        <v>26.605479452054794</v>
      </c>
      <c r="H14" s="478">
        <v>9711</v>
      </c>
      <c r="I14" s="203">
        <v>77688000</v>
      </c>
      <c r="J14" s="218"/>
    </row>
    <row r="15" spans="1:10" ht="30.95" customHeight="1" x14ac:dyDescent="0.15">
      <c r="A15" s="642"/>
      <c r="B15" s="642"/>
      <c r="C15" s="193" t="s">
        <v>242</v>
      </c>
      <c r="D15" s="216">
        <v>5100000</v>
      </c>
      <c r="E15" s="344" t="s">
        <v>664</v>
      </c>
      <c r="F15" s="354">
        <v>32598</v>
      </c>
      <c r="G15" s="477">
        <v>27.772602739726029</v>
      </c>
      <c r="H15" s="478">
        <v>10137</v>
      </c>
      <c r="I15" s="203">
        <v>141640273.97260275</v>
      </c>
      <c r="J15" s="218"/>
    </row>
    <row r="16" spans="1:10" ht="30.95" customHeight="1" x14ac:dyDescent="0.15">
      <c r="A16" s="642"/>
      <c r="B16" s="642"/>
      <c r="C16" s="193" t="s">
        <v>243</v>
      </c>
      <c r="D16" s="216">
        <v>3500000</v>
      </c>
      <c r="E16" s="344">
        <v>37071</v>
      </c>
      <c r="F16" s="354">
        <v>37071</v>
      </c>
      <c r="G16" s="477">
        <v>15.517808219178082</v>
      </c>
      <c r="H16" s="478">
        <v>5664</v>
      </c>
      <c r="I16" s="203">
        <v>54312328.767123289</v>
      </c>
      <c r="J16" s="218"/>
    </row>
    <row r="17" spans="1:10" ht="30.95" customHeight="1" x14ac:dyDescent="0.15">
      <c r="A17" s="642"/>
      <c r="B17" s="642"/>
      <c r="C17" s="193" t="s">
        <v>244</v>
      </c>
      <c r="D17" s="216">
        <v>14966000</v>
      </c>
      <c r="E17" s="348">
        <v>34638</v>
      </c>
      <c r="F17" s="357">
        <v>34638</v>
      </c>
      <c r="G17" s="477">
        <v>22.183561643835617</v>
      </c>
      <c r="H17" s="478">
        <v>8097</v>
      </c>
      <c r="I17" s="203">
        <v>331999183.56164384</v>
      </c>
      <c r="J17" s="218"/>
    </row>
    <row r="18" spans="1:10" ht="30.95" customHeight="1" x14ac:dyDescent="0.15">
      <c r="A18" s="642"/>
      <c r="B18" s="642"/>
      <c r="C18" s="193" t="s">
        <v>245</v>
      </c>
      <c r="D18" s="216">
        <v>15121000</v>
      </c>
      <c r="E18" s="344">
        <v>31152</v>
      </c>
      <c r="F18" s="354">
        <v>31152</v>
      </c>
      <c r="G18" s="477">
        <v>31.734246575342464</v>
      </c>
      <c r="H18" s="478">
        <v>11583</v>
      </c>
      <c r="I18" s="203">
        <v>479853542.46575338</v>
      </c>
      <c r="J18" s="218"/>
    </row>
    <row r="19" spans="1:10" ht="30.95" customHeight="1" x14ac:dyDescent="0.15">
      <c r="A19" s="642"/>
      <c r="B19" s="642"/>
      <c r="C19" s="193" t="s">
        <v>246</v>
      </c>
      <c r="D19" s="216">
        <v>710000</v>
      </c>
      <c r="E19" s="344">
        <v>34512</v>
      </c>
      <c r="F19" s="354">
        <v>34512</v>
      </c>
      <c r="G19" s="477">
        <v>22.528767123287672</v>
      </c>
      <c r="H19" s="478">
        <v>8223</v>
      </c>
      <c r="I19" s="203">
        <v>15995424.657534247</v>
      </c>
      <c r="J19" s="218"/>
    </row>
    <row r="20" spans="1:10" ht="30.95" customHeight="1" x14ac:dyDescent="0.15">
      <c r="A20" s="642"/>
      <c r="B20" s="642"/>
      <c r="C20" s="193" t="s">
        <v>422</v>
      </c>
      <c r="D20" s="216">
        <v>21000000</v>
      </c>
      <c r="E20" s="344">
        <v>29159</v>
      </c>
      <c r="F20" s="357">
        <v>29159</v>
      </c>
      <c r="G20" s="477">
        <v>37.194520547945203</v>
      </c>
      <c r="H20" s="478">
        <v>13576</v>
      </c>
      <c r="I20" s="203">
        <v>781084931.50684929</v>
      </c>
      <c r="J20" s="218"/>
    </row>
    <row r="21" spans="1:10" ht="30.95" customHeight="1" x14ac:dyDescent="0.15">
      <c r="A21" s="642"/>
      <c r="B21" s="642"/>
      <c r="C21" s="193" t="s">
        <v>44</v>
      </c>
      <c r="D21" s="216">
        <v>3760000</v>
      </c>
      <c r="E21" s="344">
        <v>33763</v>
      </c>
      <c r="F21" s="357">
        <v>33763</v>
      </c>
      <c r="G21" s="477">
        <v>24.580821917808219</v>
      </c>
      <c r="H21" s="478">
        <v>8972</v>
      </c>
      <c r="I21" s="203">
        <v>92423890.410958901</v>
      </c>
      <c r="J21" s="218"/>
    </row>
    <row r="22" spans="1:10" ht="30.95" customHeight="1" x14ac:dyDescent="0.15">
      <c r="A22" s="642"/>
      <c r="B22" s="642"/>
      <c r="C22" s="193" t="s">
        <v>46</v>
      </c>
      <c r="D22" s="216">
        <v>1870000</v>
      </c>
      <c r="E22" s="344">
        <v>39660</v>
      </c>
      <c r="F22" s="357">
        <v>39660</v>
      </c>
      <c r="G22" s="477">
        <v>8.4246575342465757</v>
      </c>
      <c r="H22" s="478">
        <v>3075</v>
      </c>
      <c r="I22" s="203">
        <v>15754109.589041097</v>
      </c>
      <c r="J22" s="218"/>
    </row>
    <row r="23" spans="1:10" ht="30.95" customHeight="1" x14ac:dyDescent="0.15">
      <c r="A23" s="642"/>
      <c r="B23" s="642"/>
      <c r="C23" s="193" t="s">
        <v>47</v>
      </c>
      <c r="D23" s="216">
        <v>2800000</v>
      </c>
      <c r="E23" s="344">
        <v>33536</v>
      </c>
      <c r="F23" s="357">
        <v>33536</v>
      </c>
      <c r="G23" s="477">
        <v>25.202739726027396</v>
      </c>
      <c r="H23" s="478">
        <v>9199</v>
      </c>
      <c r="I23" s="203">
        <v>70567671.232876703</v>
      </c>
      <c r="J23" s="218"/>
    </row>
    <row r="24" spans="1:10" ht="30.95" customHeight="1" x14ac:dyDescent="0.15">
      <c r="A24" s="642"/>
      <c r="B24" s="642"/>
      <c r="C24" s="193" t="s">
        <v>48</v>
      </c>
      <c r="D24" s="216">
        <v>8400000</v>
      </c>
      <c r="E24" s="345" t="s">
        <v>247</v>
      </c>
      <c r="F24" s="354">
        <v>32582</v>
      </c>
      <c r="G24" s="477">
        <v>27.816438356164383</v>
      </c>
      <c r="H24" s="478">
        <v>10153</v>
      </c>
      <c r="I24" s="203">
        <v>233658082.19178081</v>
      </c>
      <c r="J24" s="218"/>
    </row>
    <row r="25" spans="1:10" ht="30.95" customHeight="1" x14ac:dyDescent="0.15">
      <c r="A25" s="642"/>
      <c r="B25" s="642"/>
      <c r="C25" s="193" t="s">
        <v>49</v>
      </c>
      <c r="D25" s="216">
        <v>5250000</v>
      </c>
      <c r="E25" s="349">
        <v>29598</v>
      </c>
      <c r="F25" s="354">
        <v>29598</v>
      </c>
      <c r="G25" s="477">
        <v>35.991780821917807</v>
      </c>
      <c r="H25" s="478">
        <v>13137</v>
      </c>
      <c r="I25" s="203">
        <v>188956849.31506848</v>
      </c>
      <c r="J25" s="218"/>
    </row>
    <row r="26" spans="1:10" ht="30.95" customHeight="1" x14ac:dyDescent="0.15">
      <c r="A26" s="642"/>
      <c r="B26" s="642"/>
      <c r="C26" s="193" t="s">
        <v>248</v>
      </c>
      <c r="D26" s="216">
        <v>5100000</v>
      </c>
      <c r="E26" s="349">
        <v>37418</v>
      </c>
      <c r="F26" s="354">
        <v>37418</v>
      </c>
      <c r="G26" s="477">
        <v>14.567123287671233</v>
      </c>
      <c r="H26" s="478">
        <v>5317</v>
      </c>
      <c r="I26" s="203">
        <v>74292328.767123282</v>
      </c>
      <c r="J26" s="218"/>
    </row>
    <row r="27" spans="1:10" ht="30.95" customHeight="1" x14ac:dyDescent="0.15">
      <c r="A27" s="642"/>
      <c r="B27" s="642"/>
      <c r="C27" s="193" t="s">
        <v>51</v>
      </c>
      <c r="D27" s="216">
        <v>15050000</v>
      </c>
      <c r="E27" s="349">
        <v>39951</v>
      </c>
      <c r="F27" s="354">
        <v>39951</v>
      </c>
      <c r="G27" s="477">
        <v>7.6273972602739724</v>
      </c>
      <c r="H27" s="478">
        <v>2784</v>
      </c>
      <c r="I27" s="203">
        <v>114792328.76712328</v>
      </c>
      <c r="J27" s="218"/>
    </row>
    <row r="28" spans="1:10" ht="30.95" customHeight="1" x14ac:dyDescent="0.15">
      <c r="A28" s="642"/>
      <c r="B28" s="642"/>
      <c r="C28" s="193" t="s">
        <v>52</v>
      </c>
      <c r="D28" s="216">
        <v>3400000</v>
      </c>
      <c r="E28" s="349">
        <v>30225</v>
      </c>
      <c r="F28" s="354">
        <v>30225</v>
      </c>
      <c r="G28" s="477">
        <v>34.273972602739725</v>
      </c>
      <c r="H28" s="478">
        <v>12510</v>
      </c>
      <c r="I28" s="203">
        <v>116531506.84931506</v>
      </c>
      <c r="J28" s="218"/>
    </row>
    <row r="29" spans="1:10" ht="30.95" customHeight="1" x14ac:dyDescent="0.15">
      <c r="A29" s="642"/>
      <c r="B29" s="642"/>
      <c r="C29" s="193" t="s">
        <v>556</v>
      </c>
      <c r="D29" s="216" t="s">
        <v>139</v>
      </c>
      <c r="E29" s="219" t="s">
        <v>139</v>
      </c>
      <c r="F29" s="354" t="s">
        <v>139</v>
      </c>
      <c r="G29" s="477" t="s">
        <v>139</v>
      </c>
      <c r="H29" s="478" t="s">
        <v>139</v>
      </c>
      <c r="I29" s="203" t="s">
        <v>139</v>
      </c>
      <c r="J29" s="218"/>
    </row>
    <row r="30" spans="1:10" ht="30.95" customHeight="1" x14ac:dyDescent="0.15">
      <c r="A30" s="642"/>
      <c r="B30" s="642"/>
      <c r="C30" s="193" t="s">
        <v>554</v>
      </c>
      <c r="D30" s="216">
        <v>2660000</v>
      </c>
      <c r="E30" s="349">
        <v>34732</v>
      </c>
      <c r="F30" s="354">
        <v>34732</v>
      </c>
      <c r="G30" s="477">
        <v>21.926027397260274</v>
      </c>
      <c r="H30" s="478">
        <v>8003</v>
      </c>
      <c r="I30" s="203">
        <v>58323232.87671233</v>
      </c>
      <c r="J30" s="218"/>
    </row>
    <row r="31" spans="1:10" s="221" customFormat="1" ht="30.95" customHeight="1" x14ac:dyDescent="0.15">
      <c r="A31" s="642"/>
      <c r="B31" s="643"/>
      <c r="C31" s="193" t="s">
        <v>555</v>
      </c>
      <c r="D31" s="203">
        <v>4220000</v>
      </c>
      <c r="E31" s="349">
        <v>34152</v>
      </c>
      <c r="F31" s="354">
        <v>34152</v>
      </c>
      <c r="G31" s="477">
        <v>23.515068493150686</v>
      </c>
      <c r="H31" s="478">
        <v>8583</v>
      </c>
      <c r="I31" s="203">
        <v>99233589.041095898</v>
      </c>
      <c r="J31" s="220"/>
    </row>
    <row r="32" spans="1:10" ht="30.95" customHeight="1" x14ac:dyDescent="0.15">
      <c r="A32" s="642"/>
      <c r="B32" s="641" t="s">
        <v>21</v>
      </c>
      <c r="C32" s="193" t="s">
        <v>249</v>
      </c>
      <c r="D32" s="216">
        <v>12000000</v>
      </c>
      <c r="E32" s="344">
        <v>33644</v>
      </c>
      <c r="F32" s="354">
        <v>33644</v>
      </c>
      <c r="G32" s="480">
        <v>24.906849315068492</v>
      </c>
      <c r="H32" s="478">
        <v>9091</v>
      </c>
      <c r="I32" s="203">
        <v>298882191.78082192</v>
      </c>
      <c r="J32" s="218"/>
    </row>
    <row r="33" spans="1:10" ht="30.95" customHeight="1" x14ac:dyDescent="0.15">
      <c r="A33" s="642"/>
      <c r="B33" s="642"/>
      <c r="C33" s="193" t="s">
        <v>54</v>
      </c>
      <c r="D33" s="216">
        <v>4275000</v>
      </c>
      <c r="E33" s="344">
        <v>38765</v>
      </c>
      <c r="F33" s="354">
        <v>38765</v>
      </c>
      <c r="G33" s="477">
        <v>10.876712328767123</v>
      </c>
      <c r="H33" s="478">
        <v>3970</v>
      </c>
      <c r="I33" s="203">
        <v>46497945.205479451</v>
      </c>
      <c r="J33" s="218"/>
    </row>
    <row r="34" spans="1:10" ht="30.95" customHeight="1" x14ac:dyDescent="0.15">
      <c r="A34" s="642"/>
      <c r="B34" s="642"/>
      <c r="C34" s="193" t="s">
        <v>55</v>
      </c>
      <c r="D34" s="160">
        <v>2740000</v>
      </c>
      <c r="E34" s="348">
        <v>39113</v>
      </c>
      <c r="F34" s="356">
        <v>39113</v>
      </c>
      <c r="G34" s="481">
        <v>9.9232876712328775</v>
      </c>
      <c r="H34" s="482">
        <v>3622</v>
      </c>
      <c r="I34" s="203">
        <v>27189808.219178084</v>
      </c>
      <c r="J34" s="218"/>
    </row>
    <row r="35" spans="1:10" ht="30.95" customHeight="1" x14ac:dyDescent="0.15">
      <c r="A35" s="642"/>
      <c r="B35" s="642"/>
      <c r="C35" s="193" t="s">
        <v>56</v>
      </c>
      <c r="D35" s="216">
        <v>3400000</v>
      </c>
      <c r="E35" s="344">
        <v>39362</v>
      </c>
      <c r="F35" s="354">
        <v>39362</v>
      </c>
      <c r="G35" s="481">
        <v>9.2410958904109588</v>
      </c>
      <c r="H35" s="482">
        <v>3373</v>
      </c>
      <c r="I35" s="203">
        <v>31419726.02739726</v>
      </c>
      <c r="J35" s="218"/>
    </row>
    <row r="36" spans="1:10" ht="30.95" customHeight="1" x14ac:dyDescent="0.15">
      <c r="A36" s="642"/>
      <c r="B36" s="642"/>
      <c r="C36" s="193" t="s">
        <v>723</v>
      </c>
      <c r="D36" s="216">
        <v>10100000</v>
      </c>
      <c r="E36" s="344">
        <v>39618</v>
      </c>
      <c r="F36" s="354">
        <v>39618</v>
      </c>
      <c r="G36" s="481">
        <v>8.5397260273972595</v>
      </c>
      <c r="H36" s="482">
        <v>3117</v>
      </c>
      <c r="I36" s="203">
        <v>86251232.876712322</v>
      </c>
      <c r="J36" s="218"/>
    </row>
    <row r="37" spans="1:10" ht="30.95" customHeight="1" x14ac:dyDescent="0.15">
      <c r="A37" s="643"/>
      <c r="B37" s="643"/>
      <c r="C37" s="193" t="s">
        <v>727</v>
      </c>
      <c r="D37" s="216">
        <v>3250000</v>
      </c>
      <c r="E37" s="344">
        <v>42200</v>
      </c>
      <c r="F37" s="354">
        <v>42200</v>
      </c>
      <c r="G37" s="481">
        <v>1.4657534246575343</v>
      </c>
      <c r="H37" s="482">
        <v>535</v>
      </c>
      <c r="I37" s="203">
        <v>4763698.6301369863</v>
      </c>
      <c r="J37" s="218"/>
    </row>
    <row r="38" spans="1:10" ht="30.95" customHeight="1" x14ac:dyDescent="0.15">
      <c r="A38" s="651" t="s">
        <v>57</v>
      </c>
      <c r="B38" s="641" t="s">
        <v>20</v>
      </c>
      <c r="C38" s="193" t="s">
        <v>251</v>
      </c>
      <c r="D38" s="160">
        <v>5880000</v>
      </c>
      <c r="E38" s="347">
        <v>35514</v>
      </c>
      <c r="F38" s="356">
        <v>35514</v>
      </c>
      <c r="G38" s="480">
        <v>19.783561643835615</v>
      </c>
      <c r="H38" s="482">
        <v>7221</v>
      </c>
      <c r="I38" s="203">
        <v>116327342.46575342</v>
      </c>
      <c r="J38" s="222"/>
    </row>
    <row r="39" spans="1:10" ht="30.95" customHeight="1" x14ac:dyDescent="0.15">
      <c r="A39" s="652"/>
      <c r="B39" s="642"/>
      <c r="C39" s="193" t="s">
        <v>252</v>
      </c>
      <c r="D39" s="160">
        <v>2350000</v>
      </c>
      <c r="E39" s="347">
        <v>33247</v>
      </c>
      <c r="F39" s="356">
        <v>33247</v>
      </c>
      <c r="G39" s="480">
        <v>25.994520547945207</v>
      </c>
      <c r="H39" s="482">
        <v>9488</v>
      </c>
      <c r="I39" s="203">
        <v>61087123.287671238</v>
      </c>
      <c r="J39" s="217"/>
    </row>
    <row r="40" spans="1:10" ht="30.95" customHeight="1" x14ac:dyDescent="0.15">
      <c r="A40" s="653"/>
      <c r="B40" s="643"/>
      <c r="C40" s="193" t="s">
        <v>253</v>
      </c>
      <c r="D40" s="160">
        <v>2927000</v>
      </c>
      <c r="E40" s="350" t="s">
        <v>254</v>
      </c>
      <c r="F40" s="356">
        <v>32812</v>
      </c>
      <c r="G40" s="480">
        <v>27.186301369863013</v>
      </c>
      <c r="H40" s="482">
        <v>9923</v>
      </c>
      <c r="I40" s="203">
        <v>79574304.10958904</v>
      </c>
      <c r="J40" s="217"/>
    </row>
    <row r="41" spans="1:10" ht="30.95" customHeight="1" x14ac:dyDescent="0.15">
      <c r="A41" s="641" t="s">
        <v>57</v>
      </c>
      <c r="B41" s="641" t="s">
        <v>20</v>
      </c>
      <c r="C41" s="193" t="s">
        <v>255</v>
      </c>
      <c r="D41" s="160">
        <v>1490000</v>
      </c>
      <c r="E41" s="347">
        <v>33469</v>
      </c>
      <c r="F41" s="356">
        <v>33469</v>
      </c>
      <c r="G41" s="480">
        <v>25.386301369863013</v>
      </c>
      <c r="H41" s="482">
        <v>9266</v>
      </c>
      <c r="I41" s="203">
        <v>37825589.04109589</v>
      </c>
      <c r="J41" s="217"/>
    </row>
    <row r="42" spans="1:10" ht="30.95" customHeight="1" x14ac:dyDescent="0.15">
      <c r="A42" s="642"/>
      <c r="B42" s="642"/>
      <c r="C42" s="193" t="s">
        <v>256</v>
      </c>
      <c r="D42" s="160">
        <v>8100000</v>
      </c>
      <c r="E42" s="347">
        <v>34374</v>
      </c>
      <c r="F42" s="356">
        <v>34374</v>
      </c>
      <c r="G42" s="480">
        <v>22.906849315068492</v>
      </c>
      <c r="H42" s="482">
        <v>8361</v>
      </c>
      <c r="I42" s="203">
        <v>185545479.45205477</v>
      </c>
      <c r="J42" s="217"/>
    </row>
    <row r="43" spans="1:10" ht="30.95" customHeight="1" x14ac:dyDescent="0.15">
      <c r="A43" s="642"/>
      <c r="B43" s="642"/>
      <c r="C43" s="193" t="s">
        <v>257</v>
      </c>
      <c r="D43" s="160">
        <v>3250000</v>
      </c>
      <c r="E43" s="347">
        <v>33893</v>
      </c>
      <c r="F43" s="356">
        <v>33893</v>
      </c>
      <c r="G43" s="480">
        <v>24.224657534246575</v>
      </c>
      <c r="H43" s="482">
        <v>8842</v>
      </c>
      <c r="I43" s="203">
        <v>78730136.986301363</v>
      </c>
      <c r="J43" s="217"/>
    </row>
    <row r="44" spans="1:10" ht="30.95" customHeight="1" x14ac:dyDescent="0.15">
      <c r="A44" s="642"/>
      <c r="B44" s="642"/>
      <c r="C44" s="193" t="s">
        <v>63</v>
      </c>
      <c r="D44" s="160">
        <v>3188000</v>
      </c>
      <c r="E44" s="346">
        <v>34683</v>
      </c>
      <c r="F44" s="356">
        <v>34683</v>
      </c>
      <c r="G44" s="480">
        <v>22.06027397260274</v>
      </c>
      <c r="H44" s="482">
        <v>8052</v>
      </c>
      <c r="I44" s="203">
        <v>70328153.424657539</v>
      </c>
      <c r="J44" s="217"/>
    </row>
    <row r="45" spans="1:10" ht="30.95" customHeight="1" x14ac:dyDescent="0.15">
      <c r="A45" s="642"/>
      <c r="B45" s="642"/>
      <c r="C45" s="193" t="s">
        <v>223</v>
      </c>
      <c r="D45" s="160">
        <v>5831000</v>
      </c>
      <c r="E45" s="347">
        <v>39113</v>
      </c>
      <c r="F45" s="356">
        <v>39113</v>
      </c>
      <c r="G45" s="481">
        <v>9.9232876712328775</v>
      </c>
      <c r="H45" s="483">
        <v>3622</v>
      </c>
      <c r="I45" s="203">
        <v>57862690.410958908</v>
      </c>
      <c r="J45" s="217"/>
    </row>
    <row r="46" spans="1:10" ht="30.95" customHeight="1" x14ac:dyDescent="0.15">
      <c r="A46" s="642"/>
      <c r="B46" s="642"/>
      <c r="C46" s="193" t="s">
        <v>544</v>
      </c>
      <c r="D46" s="160">
        <v>6510000</v>
      </c>
      <c r="E46" s="347">
        <v>35503</v>
      </c>
      <c r="F46" s="356">
        <v>35503</v>
      </c>
      <c r="G46" s="481">
        <v>19.813698630136987</v>
      </c>
      <c r="H46" s="483">
        <v>7232</v>
      </c>
      <c r="I46" s="203">
        <v>128987178.08219178</v>
      </c>
      <c r="J46" s="217"/>
    </row>
    <row r="47" spans="1:10" s="221" customFormat="1" ht="30.95" customHeight="1" x14ac:dyDescent="0.15">
      <c r="A47" s="642"/>
      <c r="B47" s="642"/>
      <c r="C47" s="193" t="s">
        <v>64</v>
      </c>
      <c r="D47" s="160">
        <v>31300000</v>
      </c>
      <c r="E47" s="347">
        <v>38768</v>
      </c>
      <c r="F47" s="356">
        <v>38768</v>
      </c>
      <c r="G47" s="481">
        <v>10.868493150684932</v>
      </c>
      <c r="H47" s="483">
        <v>3967</v>
      </c>
      <c r="I47" s="203">
        <v>340183835.61643839</v>
      </c>
      <c r="J47" s="223"/>
    </row>
    <row r="48" spans="1:10" s="221" customFormat="1" ht="30.95" customHeight="1" x14ac:dyDescent="0.15">
      <c r="A48" s="642"/>
      <c r="B48" s="642"/>
      <c r="C48" s="193" t="s">
        <v>65</v>
      </c>
      <c r="D48" s="160">
        <v>7000000</v>
      </c>
      <c r="E48" s="347">
        <v>29733</v>
      </c>
      <c r="F48" s="356">
        <v>29733</v>
      </c>
      <c r="G48" s="481">
        <v>35.62191780821918</v>
      </c>
      <c r="H48" s="483">
        <v>13002</v>
      </c>
      <c r="I48" s="203">
        <v>249353424.65753427</v>
      </c>
      <c r="J48" s="223"/>
    </row>
    <row r="49" spans="1:10" s="221" customFormat="1" ht="30.95" customHeight="1" x14ac:dyDescent="0.15">
      <c r="A49" s="642"/>
      <c r="B49" s="643"/>
      <c r="C49" s="193" t="s">
        <v>66</v>
      </c>
      <c r="D49" s="160">
        <v>6090000</v>
      </c>
      <c r="E49" s="347">
        <v>39856</v>
      </c>
      <c r="F49" s="356">
        <v>39856</v>
      </c>
      <c r="G49" s="480">
        <v>7.8876712328767127</v>
      </c>
      <c r="H49" s="482">
        <v>2879</v>
      </c>
      <c r="I49" s="203">
        <v>48035917.80821918</v>
      </c>
      <c r="J49" s="223"/>
    </row>
    <row r="50" spans="1:10" ht="30.95" customHeight="1" x14ac:dyDescent="0.15">
      <c r="A50" s="642"/>
      <c r="B50" s="654" t="s">
        <v>21</v>
      </c>
      <c r="C50" s="193" t="s">
        <v>258</v>
      </c>
      <c r="D50" s="160">
        <v>10200000</v>
      </c>
      <c r="E50" s="347">
        <v>34739</v>
      </c>
      <c r="F50" s="356">
        <v>34739</v>
      </c>
      <c r="G50" s="480">
        <v>21.906849315068492</v>
      </c>
      <c r="H50" s="482">
        <v>7996</v>
      </c>
      <c r="I50" s="203">
        <v>223449863.01369861</v>
      </c>
      <c r="J50" s="217"/>
    </row>
    <row r="51" spans="1:10" ht="30.95" customHeight="1" x14ac:dyDescent="0.15">
      <c r="A51" s="642"/>
      <c r="B51" s="654"/>
      <c r="C51" s="193" t="s">
        <v>68</v>
      </c>
      <c r="D51" s="160">
        <v>2100000</v>
      </c>
      <c r="E51" s="347">
        <v>38743</v>
      </c>
      <c r="F51" s="356">
        <v>38743</v>
      </c>
      <c r="G51" s="480">
        <v>10.936986301369863</v>
      </c>
      <c r="H51" s="482">
        <v>3992</v>
      </c>
      <c r="I51" s="203">
        <v>22967671.232876714</v>
      </c>
      <c r="J51" s="217"/>
    </row>
    <row r="52" spans="1:10" ht="30.95" customHeight="1" x14ac:dyDescent="0.15">
      <c r="A52" s="642"/>
      <c r="B52" s="654"/>
      <c r="C52" s="193" t="s">
        <v>259</v>
      </c>
      <c r="D52" s="160">
        <v>7254904</v>
      </c>
      <c r="E52" s="347">
        <v>30377</v>
      </c>
      <c r="F52" s="356">
        <v>30377</v>
      </c>
      <c r="G52" s="480">
        <v>33.857534246575341</v>
      </c>
      <c r="H52" s="482">
        <v>12358</v>
      </c>
      <c r="I52" s="203">
        <v>245633160.63561642</v>
      </c>
      <c r="J52" s="217"/>
    </row>
    <row r="53" spans="1:10" ht="30.95" customHeight="1" x14ac:dyDescent="0.15">
      <c r="A53" s="642"/>
      <c r="B53" s="654"/>
      <c r="C53" s="193" t="s">
        <v>70</v>
      </c>
      <c r="D53" s="160">
        <v>4335000</v>
      </c>
      <c r="E53" s="347">
        <v>38637</v>
      </c>
      <c r="F53" s="356">
        <v>38637</v>
      </c>
      <c r="G53" s="481">
        <v>11.227397260273973</v>
      </c>
      <c r="H53" s="483">
        <v>4098</v>
      </c>
      <c r="I53" s="203">
        <v>48670767.12328767</v>
      </c>
      <c r="J53" s="217"/>
    </row>
    <row r="54" spans="1:10" ht="30.95" customHeight="1" x14ac:dyDescent="0.15">
      <c r="A54" s="643"/>
      <c r="B54" s="654"/>
      <c r="C54" s="193" t="s">
        <v>71</v>
      </c>
      <c r="D54" s="160">
        <v>15080000</v>
      </c>
      <c r="E54" s="347">
        <v>37861</v>
      </c>
      <c r="F54" s="356">
        <v>37861</v>
      </c>
      <c r="G54" s="480">
        <v>13.353424657534246</v>
      </c>
      <c r="H54" s="482">
        <v>4874</v>
      </c>
      <c r="I54" s="203">
        <v>201369643.83561644</v>
      </c>
      <c r="J54" s="217"/>
    </row>
    <row r="55" spans="1:10" ht="30.95" customHeight="1" x14ac:dyDescent="0.15">
      <c r="A55" s="641" t="s">
        <v>73</v>
      </c>
      <c r="B55" s="641" t="s">
        <v>20</v>
      </c>
      <c r="C55" s="193" t="s">
        <v>260</v>
      </c>
      <c r="D55" s="216">
        <v>2140000</v>
      </c>
      <c r="E55" s="344">
        <v>35153</v>
      </c>
      <c r="F55" s="354">
        <v>35153</v>
      </c>
      <c r="G55" s="477">
        <v>20.772602739726029</v>
      </c>
      <c r="H55" s="478">
        <v>7582</v>
      </c>
      <c r="I55" s="203">
        <v>44453369.8630137</v>
      </c>
      <c r="J55" s="217"/>
    </row>
    <row r="56" spans="1:10" ht="30.95" customHeight="1" x14ac:dyDescent="0.15">
      <c r="A56" s="642"/>
      <c r="B56" s="642"/>
      <c r="C56" s="193" t="s">
        <v>261</v>
      </c>
      <c r="D56" s="216">
        <v>4150000</v>
      </c>
      <c r="E56" s="344">
        <v>25615</v>
      </c>
      <c r="F56" s="354">
        <v>25615</v>
      </c>
      <c r="G56" s="477">
        <v>46.904109589041099</v>
      </c>
      <c r="H56" s="478">
        <v>17120</v>
      </c>
      <c r="I56" s="203">
        <v>194652054.79452056</v>
      </c>
      <c r="J56" s="217"/>
    </row>
    <row r="57" spans="1:10" ht="60" customHeight="1" x14ac:dyDescent="0.15">
      <c r="A57" s="642"/>
      <c r="B57" s="642"/>
      <c r="C57" s="193" t="s">
        <v>262</v>
      </c>
      <c r="D57" s="216">
        <v>2900000</v>
      </c>
      <c r="E57" s="344" t="s">
        <v>263</v>
      </c>
      <c r="F57" s="354">
        <v>31224</v>
      </c>
      <c r="G57" s="477">
        <v>31.536986301369861</v>
      </c>
      <c r="H57" s="478">
        <v>11511</v>
      </c>
      <c r="I57" s="203">
        <v>91457260.273972601</v>
      </c>
      <c r="J57" s="217"/>
    </row>
    <row r="58" spans="1:10" ht="30.95" customHeight="1" x14ac:dyDescent="0.15">
      <c r="A58" s="642"/>
      <c r="B58" s="642"/>
      <c r="C58" s="193" t="s">
        <v>264</v>
      </c>
      <c r="D58" s="216">
        <v>1560000</v>
      </c>
      <c r="E58" s="344">
        <v>33532</v>
      </c>
      <c r="F58" s="354">
        <v>33532</v>
      </c>
      <c r="G58" s="477">
        <v>25.213698630136985</v>
      </c>
      <c r="H58" s="478">
        <v>9203</v>
      </c>
      <c r="I58" s="203">
        <v>39333369.8630137</v>
      </c>
      <c r="J58" s="217"/>
    </row>
    <row r="59" spans="1:10" ht="30.95" customHeight="1" x14ac:dyDescent="0.15">
      <c r="A59" s="642"/>
      <c r="B59" s="642"/>
      <c r="C59" s="193" t="s">
        <v>265</v>
      </c>
      <c r="D59" s="216">
        <v>3150000</v>
      </c>
      <c r="E59" s="344">
        <v>35781</v>
      </c>
      <c r="F59" s="354">
        <v>35781</v>
      </c>
      <c r="G59" s="477">
        <v>19.052054794520547</v>
      </c>
      <c r="H59" s="478">
        <v>6954</v>
      </c>
      <c r="I59" s="203">
        <v>60013972.602739722</v>
      </c>
      <c r="J59" s="217"/>
    </row>
    <row r="60" spans="1:10" ht="30.95" customHeight="1" x14ac:dyDescent="0.15">
      <c r="A60" s="642"/>
      <c r="B60" s="642"/>
      <c r="C60" s="193" t="s">
        <v>266</v>
      </c>
      <c r="D60" s="160">
        <v>1670000</v>
      </c>
      <c r="E60" s="344">
        <v>35277</v>
      </c>
      <c r="F60" s="354">
        <v>35277</v>
      </c>
      <c r="G60" s="477">
        <v>20.432876712328767</v>
      </c>
      <c r="H60" s="478">
        <v>7458</v>
      </c>
      <c r="I60" s="203">
        <v>34122904.10958904</v>
      </c>
      <c r="J60" s="217"/>
    </row>
    <row r="61" spans="1:10" ht="30.95" customHeight="1" x14ac:dyDescent="0.15">
      <c r="A61" s="642"/>
      <c r="B61" s="642"/>
      <c r="C61" s="202" t="s">
        <v>452</v>
      </c>
      <c r="D61" s="160">
        <v>2810000</v>
      </c>
      <c r="E61" s="348">
        <v>36726</v>
      </c>
      <c r="F61" s="354">
        <v>36726</v>
      </c>
      <c r="G61" s="484">
        <v>16.463013698630139</v>
      </c>
      <c r="H61" s="483">
        <v>6009</v>
      </c>
      <c r="I61" s="203">
        <v>46261068.493150689</v>
      </c>
      <c r="J61" s="217"/>
    </row>
    <row r="62" spans="1:10" ht="30.95" customHeight="1" x14ac:dyDescent="0.15">
      <c r="A62" s="642"/>
      <c r="B62" s="642"/>
      <c r="C62" s="193" t="s">
        <v>305</v>
      </c>
      <c r="D62" s="216">
        <v>2140000</v>
      </c>
      <c r="E62" s="344">
        <v>34271</v>
      </c>
      <c r="F62" s="354">
        <v>34271</v>
      </c>
      <c r="G62" s="477">
        <v>23.18904109589041</v>
      </c>
      <c r="H62" s="478">
        <v>8464</v>
      </c>
      <c r="I62" s="203">
        <v>49624547.94520548</v>
      </c>
      <c r="J62" s="217"/>
    </row>
    <row r="63" spans="1:10" ht="30.95" customHeight="1" x14ac:dyDescent="0.15">
      <c r="A63" s="642"/>
      <c r="B63" s="642"/>
      <c r="C63" s="202" t="s">
        <v>306</v>
      </c>
      <c r="D63" s="224">
        <v>1920000</v>
      </c>
      <c r="E63" s="351">
        <v>34016</v>
      </c>
      <c r="F63" s="358">
        <v>34016</v>
      </c>
      <c r="G63" s="485">
        <v>23.887671232876713</v>
      </c>
      <c r="H63" s="486">
        <v>8719</v>
      </c>
      <c r="I63" s="487">
        <v>45864328.767123289</v>
      </c>
      <c r="J63" s="217"/>
    </row>
    <row r="64" spans="1:10" ht="30.95" customHeight="1" x14ac:dyDescent="0.15">
      <c r="A64" s="642"/>
      <c r="B64" s="642"/>
      <c r="C64" s="193" t="s">
        <v>665</v>
      </c>
      <c r="D64" s="160">
        <v>4137000</v>
      </c>
      <c r="E64" s="348">
        <v>33304</v>
      </c>
      <c r="F64" s="357">
        <v>33304</v>
      </c>
      <c r="G64" s="481">
        <v>25.838356164383562</v>
      </c>
      <c r="H64" s="483">
        <v>9431</v>
      </c>
      <c r="I64" s="487">
        <v>106893279.4520548</v>
      </c>
      <c r="J64" s="217"/>
    </row>
    <row r="65" spans="1:10" ht="30.95" customHeight="1" x14ac:dyDescent="0.15">
      <c r="A65" s="642"/>
      <c r="B65" s="642"/>
      <c r="C65" s="193" t="s">
        <v>81</v>
      </c>
      <c r="D65" s="160">
        <v>10996000</v>
      </c>
      <c r="E65" s="348">
        <v>39826</v>
      </c>
      <c r="F65" s="357">
        <v>39826</v>
      </c>
      <c r="G65" s="481">
        <v>7.9698630136986299</v>
      </c>
      <c r="H65" s="483">
        <v>2909</v>
      </c>
      <c r="I65" s="487">
        <v>87636613.698630139</v>
      </c>
      <c r="J65" s="217"/>
    </row>
    <row r="66" spans="1:10" ht="30.95" customHeight="1" x14ac:dyDescent="0.15">
      <c r="A66" s="642"/>
      <c r="B66" s="643"/>
      <c r="C66" s="204" t="s">
        <v>206</v>
      </c>
      <c r="D66" s="160">
        <v>5430000</v>
      </c>
      <c r="E66" s="348">
        <v>37664</v>
      </c>
      <c r="F66" s="357">
        <v>37664</v>
      </c>
      <c r="G66" s="481">
        <v>13.893150684931507</v>
      </c>
      <c r="H66" s="483">
        <v>5071</v>
      </c>
      <c r="I66" s="487">
        <v>75439808.219178081</v>
      </c>
      <c r="J66" s="217"/>
    </row>
    <row r="67" spans="1:10" ht="30.95" customHeight="1" x14ac:dyDescent="0.15">
      <c r="A67" s="642"/>
      <c r="B67" s="641" t="s">
        <v>21</v>
      </c>
      <c r="C67" s="204" t="s">
        <v>82</v>
      </c>
      <c r="D67" s="160">
        <v>13000000</v>
      </c>
      <c r="E67" s="348">
        <v>32980</v>
      </c>
      <c r="F67" s="357">
        <v>32980</v>
      </c>
      <c r="G67" s="481">
        <v>26.726027397260275</v>
      </c>
      <c r="H67" s="483">
        <v>9755</v>
      </c>
      <c r="I67" s="203">
        <v>347438356.16438359</v>
      </c>
      <c r="J67" s="225"/>
    </row>
    <row r="68" spans="1:10" ht="30.95" customHeight="1" x14ac:dyDescent="0.15">
      <c r="A68" s="642"/>
      <c r="B68" s="642"/>
      <c r="C68" s="204" t="s">
        <v>84</v>
      </c>
      <c r="D68" s="160">
        <v>7220000</v>
      </c>
      <c r="E68" s="348">
        <v>34515</v>
      </c>
      <c r="F68" s="357">
        <v>34515</v>
      </c>
      <c r="G68" s="481">
        <v>22.520547945205479</v>
      </c>
      <c r="H68" s="483">
        <v>8220</v>
      </c>
      <c r="I68" s="487">
        <v>162598356.16438356</v>
      </c>
      <c r="J68" s="225"/>
    </row>
    <row r="69" spans="1:10" ht="30.95" customHeight="1" x14ac:dyDescent="0.15">
      <c r="A69" s="643"/>
      <c r="B69" s="643"/>
      <c r="C69" s="204" t="s">
        <v>85</v>
      </c>
      <c r="D69" s="160">
        <v>6000000</v>
      </c>
      <c r="E69" s="348">
        <v>34500</v>
      </c>
      <c r="F69" s="357">
        <v>34500</v>
      </c>
      <c r="G69" s="481">
        <v>22.561643835616437</v>
      </c>
      <c r="H69" s="483">
        <v>8235</v>
      </c>
      <c r="I69" s="487">
        <v>135369863.01369861</v>
      </c>
      <c r="J69" s="225"/>
    </row>
    <row r="70" spans="1:10" ht="30" customHeight="1" x14ac:dyDescent="0.15">
      <c r="A70" s="656" t="s">
        <v>267</v>
      </c>
      <c r="B70" s="657"/>
      <c r="C70" s="657"/>
      <c r="D70" s="448">
        <f>SUM(D7:D69)</f>
        <v>385490904</v>
      </c>
      <c r="E70" s="227"/>
      <c r="F70" s="227"/>
      <c r="G70" s="488">
        <f>I70/D70</f>
        <v>21.333983393281983</v>
      </c>
      <c r="H70" s="228"/>
      <c r="I70" s="489">
        <f>SUM(I7:I69)</f>
        <v>8224056544.1972589</v>
      </c>
      <c r="J70" s="217"/>
    </row>
    <row r="71" spans="1:10" ht="8.25" customHeight="1" x14ac:dyDescent="0.15">
      <c r="A71" s="647"/>
      <c r="B71" s="647"/>
      <c r="C71" s="647"/>
      <c r="D71" s="647"/>
      <c r="E71" s="647"/>
      <c r="F71" s="647"/>
      <c r="G71" s="647"/>
      <c r="H71" s="647"/>
      <c r="I71" s="647"/>
      <c r="J71" s="217"/>
    </row>
    <row r="72" spans="1:10" ht="30" customHeight="1" x14ac:dyDescent="0.3">
      <c r="A72" s="648" t="s">
        <v>210</v>
      </c>
      <c r="B72" s="648"/>
      <c r="C72" s="655" t="s">
        <v>268</v>
      </c>
      <c r="D72" s="650"/>
      <c r="E72" s="650"/>
      <c r="F72" s="650"/>
      <c r="G72" s="650"/>
      <c r="H72" s="650"/>
      <c r="I72" s="650"/>
      <c r="J72" s="650"/>
    </row>
    <row r="73" spans="1:10" ht="30" customHeight="1" x14ac:dyDescent="0.3">
      <c r="A73" s="648" t="s">
        <v>212</v>
      </c>
      <c r="B73" s="648"/>
      <c r="C73" s="649" t="s">
        <v>269</v>
      </c>
      <c r="D73" s="649"/>
      <c r="E73" s="649"/>
      <c r="F73" s="649"/>
      <c r="G73" s="649"/>
      <c r="H73" s="649"/>
      <c r="I73" s="649"/>
      <c r="J73" s="650"/>
    </row>
  </sheetData>
  <mergeCells count="26">
    <mergeCell ref="A71:I71"/>
    <mergeCell ref="A73:B73"/>
    <mergeCell ref="C73:J73"/>
    <mergeCell ref="A38:A40"/>
    <mergeCell ref="B38:B40"/>
    <mergeCell ref="A41:A54"/>
    <mergeCell ref="B41:B49"/>
    <mergeCell ref="B50:B54"/>
    <mergeCell ref="A55:A69"/>
    <mergeCell ref="B55:B66"/>
    <mergeCell ref="B67:B69"/>
    <mergeCell ref="A72:B72"/>
    <mergeCell ref="C72:J72"/>
    <mergeCell ref="A70:C70"/>
    <mergeCell ref="B7:B31"/>
    <mergeCell ref="A7:A37"/>
    <mergeCell ref="B32:B37"/>
    <mergeCell ref="A2:A6"/>
    <mergeCell ref="B2:B6"/>
    <mergeCell ref="C2:C6"/>
    <mergeCell ref="G2:H3"/>
    <mergeCell ref="H4:H5"/>
    <mergeCell ref="I2:I4"/>
    <mergeCell ref="D2:D4"/>
    <mergeCell ref="G4:G5"/>
    <mergeCell ref="E2:E4"/>
  </mergeCells>
  <phoneticPr fontId="3"/>
  <pageMargins left="0.78740157480314965" right="0.78740157480314965" top="0.78740157480314965" bottom="0.19685039370078741" header="0.51181102362204722" footer="0"/>
  <pageSetup paperSize="9" scale="45" fitToHeight="2" orientation="landscape" r:id="rId1"/>
  <headerFooter alignWithMargins="0">
    <oddHeader>&amp;L&amp;"Meiryo UI,標準"&amp;20組入不動産の平均築年数　（平成28年12月31日現在）</oddHeader>
    <oddFooter>&amp;R&amp;"Meiryo UI,標準"&amp;22&amp;P</oddFooter>
  </headerFooter>
  <rowBreaks count="1" manualBreakCount="1">
    <brk id="4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0"/>
  <sheetViews>
    <sheetView view="pageBreakPreview" topLeftCell="A2" zoomScale="75" zoomScaleNormal="98" zoomScaleSheetLayoutView="75" workbookViewId="0">
      <pane xSplit="3" ySplit="5" topLeftCell="D28" activePane="bottomRight" state="frozen"/>
      <selection activeCell="T19" sqref="T19"/>
      <selection pane="topRight" activeCell="T19" sqref="T19"/>
      <selection pane="bottomLeft" activeCell="T19" sqref="T19"/>
      <selection pane="bottomRight" activeCell="T19" sqref="T19"/>
    </sheetView>
  </sheetViews>
  <sheetFormatPr defaultRowHeight="12" x14ac:dyDescent="0.15"/>
  <cols>
    <col min="1" max="2" width="6.625" style="181" customWidth="1"/>
    <col min="3" max="3" width="50.625" style="182" customWidth="1"/>
    <col min="4" max="4" width="22.625" style="181" customWidth="1"/>
    <col min="5" max="5" width="18.625" style="181" customWidth="1"/>
    <col min="6" max="6" width="10.625" style="181" customWidth="1"/>
    <col min="7" max="7" width="22.625" style="181" customWidth="1"/>
    <col min="8" max="8" width="10.625" style="181" customWidth="1"/>
    <col min="9" max="9" width="15.625" style="181" customWidth="1"/>
    <col min="10" max="11" width="10.625" style="181" customWidth="1"/>
    <col min="12" max="12" width="50.625" style="181" customWidth="1"/>
    <col min="13" max="13" width="20.625" style="183" customWidth="1"/>
    <col min="14" max="15" width="10.625" style="183" customWidth="1"/>
    <col min="16" max="16" width="10.625" style="181" customWidth="1"/>
    <col min="17" max="16384" width="9" style="181"/>
  </cols>
  <sheetData>
    <row r="1" spans="1:16" ht="6" customHeight="1" x14ac:dyDescent="0.15"/>
    <row r="2" spans="1:16" s="184" customFormat="1" ht="30" customHeight="1" x14ac:dyDescent="0.15">
      <c r="A2" s="644" t="s">
        <v>17</v>
      </c>
      <c r="B2" s="644" t="s">
        <v>18</v>
      </c>
      <c r="C2" s="639" t="s">
        <v>731</v>
      </c>
      <c r="D2" s="632" t="s">
        <v>270</v>
      </c>
      <c r="E2" s="659"/>
      <c r="F2" s="660"/>
      <c r="G2" s="661" t="s">
        <v>271</v>
      </c>
      <c r="H2" s="662"/>
      <c r="I2" s="662"/>
      <c r="J2" s="662"/>
      <c r="K2" s="662"/>
      <c r="L2" s="662"/>
      <c r="M2" s="662"/>
      <c r="N2" s="639" t="s">
        <v>272</v>
      </c>
      <c r="O2" s="632" t="s">
        <v>273</v>
      </c>
      <c r="P2" s="639" t="s">
        <v>274</v>
      </c>
    </row>
    <row r="3" spans="1:16" s="184" customFormat="1" ht="23.1" customHeight="1" x14ac:dyDescent="0.15">
      <c r="A3" s="645"/>
      <c r="B3" s="645"/>
      <c r="C3" s="640"/>
      <c r="D3" s="185"/>
      <c r="E3" s="639" t="s">
        <v>275</v>
      </c>
      <c r="F3" s="639" t="s">
        <v>276</v>
      </c>
      <c r="G3" s="185"/>
      <c r="H3" s="668" t="s">
        <v>277</v>
      </c>
      <c r="I3" s="664" t="s">
        <v>278</v>
      </c>
      <c r="J3" s="665"/>
      <c r="K3" s="666"/>
      <c r="L3" s="597" t="s">
        <v>279</v>
      </c>
      <c r="M3" s="667" t="s">
        <v>280</v>
      </c>
      <c r="N3" s="640"/>
      <c r="O3" s="633"/>
      <c r="P3" s="640"/>
    </row>
    <row r="4" spans="1:16" s="184" customFormat="1" ht="23.1" customHeight="1" x14ac:dyDescent="0.15">
      <c r="A4" s="645"/>
      <c r="B4" s="645"/>
      <c r="C4" s="640"/>
      <c r="D4" s="185"/>
      <c r="E4" s="640"/>
      <c r="F4" s="640"/>
      <c r="G4" s="185"/>
      <c r="H4" s="668"/>
      <c r="I4" s="188"/>
      <c r="J4" s="667" t="s">
        <v>281</v>
      </c>
      <c r="K4" s="667"/>
      <c r="L4" s="598"/>
      <c r="M4" s="667"/>
      <c r="N4" s="640"/>
      <c r="O4" s="633"/>
      <c r="P4" s="640"/>
    </row>
    <row r="5" spans="1:16" s="184" customFormat="1" ht="23.1" customHeight="1" x14ac:dyDescent="0.15">
      <c r="A5" s="645"/>
      <c r="B5" s="645"/>
      <c r="C5" s="640"/>
      <c r="D5" s="185"/>
      <c r="E5" s="663"/>
      <c r="F5" s="663"/>
      <c r="G5" s="185"/>
      <c r="H5" s="597"/>
      <c r="I5" s="189"/>
      <c r="J5" s="667" t="s">
        <v>282</v>
      </c>
      <c r="K5" s="667" t="s">
        <v>91</v>
      </c>
      <c r="L5" s="598"/>
      <c r="M5" s="667"/>
      <c r="N5" s="640"/>
      <c r="O5" s="633"/>
      <c r="P5" s="640"/>
    </row>
    <row r="6" spans="1:16" s="184" customFormat="1" ht="23.1" customHeight="1" x14ac:dyDescent="0.15">
      <c r="A6" s="646"/>
      <c r="B6" s="646"/>
      <c r="C6" s="658"/>
      <c r="D6" s="190"/>
      <c r="E6" s="190"/>
      <c r="F6" s="190"/>
      <c r="G6" s="191"/>
      <c r="H6" s="191"/>
      <c r="I6" s="191"/>
      <c r="J6" s="667"/>
      <c r="K6" s="667"/>
      <c r="L6" s="599"/>
      <c r="M6" s="667"/>
      <c r="N6" s="658"/>
      <c r="O6" s="634"/>
      <c r="P6" s="658"/>
    </row>
    <row r="7" spans="1:16" s="184" customFormat="1" ht="30" customHeight="1" x14ac:dyDescent="0.15">
      <c r="A7" s="641" t="s">
        <v>29</v>
      </c>
      <c r="B7" s="641" t="s">
        <v>20</v>
      </c>
      <c r="C7" s="204" t="s">
        <v>232</v>
      </c>
      <c r="D7" s="160">
        <v>16276000</v>
      </c>
      <c r="E7" s="194">
        <v>5065000</v>
      </c>
      <c r="F7" s="165">
        <v>0.31119439665765547</v>
      </c>
      <c r="G7" s="109">
        <v>427929</v>
      </c>
      <c r="H7" s="195">
        <v>1.3874732980232221E-2</v>
      </c>
      <c r="I7" s="196">
        <v>28528.6</v>
      </c>
      <c r="J7" s="195">
        <v>1.7528016711722781E-3</v>
      </c>
      <c r="K7" s="195">
        <v>5.6324975320829213E-3</v>
      </c>
      <c r="L7" s="669" t="s">
        <v>283</v>
      </c>
      <c r="M7" s="672" t="s">
        <v>284</v>
      </c>
      <c r="N7" s="491" t="s">
        <v>45</v>
      </c>
      <c r="O7" s="198">
        <v>3.9E-2</v>
      </c>
      <c r="P7" s="490" t="s">
        <v>139</v>
      </c>
    </row>
    <row r="8" spans="1:16" s="184" customFormat="1" ht="30" customHeight="1" x14ac:dyDescent="0.15">
      <c r="A8" s="642"/>
      <c r="B8" s="642"/>
      <c r="C8" s="204" t="s">
        <v>233</v>
      </c>
      <c r="D8" s="160">
        <v>2874000</v>
      </c>
      <c r="E8" s="194">
        <v>1318000</v>
      </c>
      <c r="F8" s="165">
        <v>0.45859429366736254</v>
      </c>
      <c r="G8" s="109">
        <v>173734</v>
      </c>
      <c r="H8" s="195">
        <v>5.6329738334809382E-3</v>
      </c>
      <c r="I8" s="196">
        <v>11582.266666666666</v>
      </c>
      <c r="J8" s="195">
        <v>4.0300162375318952E-3</v>
      </c>
      <c r="K8" s="195">
        <v>8.7877592311583208E-3</v>
      </c>
      <c r="L8" s="671"/>
      <c r="M8" s="672"/>
      <c r="N8" s="491" t="s">
        <v>45</v>
      </c>
      <c r="O8" s="198">
        <v>5.8000000000000003E-2</v>
      </c>
      <c r="P8" s="490" t="s">
        <v>139</v>
      </c>
    </row>
    <row r="9" spans="1:16" s="184" customFormat="1" ht="30" customHeight="1" x14ac:dyDescent="0.15">
      <c r="A9" s="642"/>
      <c r="B9" s="642"/>
      <c r="C9" s="204" t="s">
        <v>234</v>
      </c>
      <c r="D9" s="160">
        <v>2100000</v>
      </c>
      <c r="E9" s="194">
        <v>810000</v>
      </c>
      <c r="F9" s="165">
        <v>0.38571428571428573</v>
      </c>
      <c r="G9" s="109">
        <v>239965</v>
      </c>
      <c r="H9" s="195">
        <v>7.7803801555898873E-3</v>
      </c>
      <c r="I9" s="196">
        <v>15997.666666666666</v>
      </c>
      <c r="J9" s="195">
        <v>7.6179365079365076E-3</v>
      </c>
      <c r="K9" s="195">
        <v>1.9750205761316871E-2</v>
      </c>
      <c r="L9" s="517" t="s">
        <v>285</v>
      </c>
      <c r="M9" s="197" t="s">
        <v>286</v>
      </c>
      <c r="N9" s="491" t="s">
        <v>45</v>
      </c>
      <c r="O9" s="198">
        <v>3.6999999999999998E-2</v>
      </c>
      <c r="P9" s="490" t="s">
        <v>139</v>
      </c>
    </row>
    <row r="10" spans="1:16" s="184" customFormat="1" ht="30" customHeight="1" x14ac:dyDescent="0.15">
      <c r="A10" s="642"/>
      <c r="B10" s="642"/>
      <c r="C10" s="204" t="s">
        <v>236</v>
      </c>
      <c r="D10" s="160">
        <v>2420000</v>
      </c>
      <c r="E10" s="160">
        <v>510000</v>
      </c>
      <c r="F10" s="165">
        <v>0.21074380165289255</v>
      </c>
      <c r="G10" s="160">
        <v>166950</v>
      </c>
      <c r="H10" s="195">
        <v>5.4130163439490408E-3</v>
      </c>
      <c r="I10" s="196">
        <v>11130</v>
      </c>
      <c r="J10" s="195">
        <v>4.5991735537190079E-3</v>
      </c>
      <c r="K10" s="195">
        <v>2.1823529411764707E-2</v>
      </c>
      <c r="L10" s="517" t="s">
        <v>287</v>
      </c>
      <c r="M10" s="197" t="s">
        <v>288</v>
      </c>
      <c r="N10" s="491" t="s">
        <v>45</v>
      </c>
      <c r="O10" s="198">
        <v>4.3999999999999997E-2</v>
      </c>
      <c r="P10" s="490" t="s">
        <v>139</v>
      </c>
    </row>
    <row r="11" spans="1:16" s="184" customFormat="1" ht="30" customHeight="1" x14ac:dyDescent="0.15">
      <c r="A11" s="642"/>
      <c r="B11" s="642"/>
      <c r="C11" s="204" t="s">
        <v>237</v>
      </c>
      <c r="D11" s="160">
        <v>4000000</v>
      </c>
      <c r="E11" s="194">
        <v>1736000</v>
      </c>
      <c r="F11" s="165">
        <v>0.434</v>
      </c>
      <c r="G11" s="109">
        <v>273350</v>
      </c>
      <c r="H11" s="195">
        <v>8.8628213094846982E-3</v>
      </c>
      <c r="I11" s="196">
        <v>18223.333333333332</v>
      </c>
      <c r="J11" s="195">
        <v>4.5558333333333327E-3</v>
      </c>
      <c r="K11" s="195">
        <v>1.0497311827956988E-2</v>
      </c>
      <c r="L11" s="670" t="s">
        <v>283</v>
      </c>
      <c r="M11" s="518" t="s">
        <v>284</v>
      </c>
      <c r="N11" s="491" t="s">
        <v>45</v>
      </c>
      <c r="O11" s="198">
        <v>7.8E-2</v>
      </c>
      <c r="P11" s="490" t="s">
        <v>139</v>
      </c>
    </row>
    <row r="12" spans="1:16" s="184" customFormat="1" ht="30" customHeight="1" x14ac:dyDescent="0.15">
      <c r="A12" s="642"/>
      <c r="B12" s="642"/>
      <c r="C12" s="204" t="s">
        <v>238</v>
      </c>
      <c r="D12" s="160">
        <v>11200000</v>
      </c>
      <c r="E12" s="194">
        <v>3500000</v>
      </c>
      <c r="F12" s="165">
        <v>0.3125</v>
      </c>
      <c r="G12" s="109">
        <v>1479090</v>
      </c>
      <c r="H12" s="195">
        <v>4.7956504008215557E-2</v>
      </c>
      <c r="I12" s="109">
        <v>98606</v>
      </c>
      <c r="J12" s="195">
        <v>8.804107142857143E-3</v>
      </c>
      <c r="K12" s="195">
        <v>2.8173142857142858E-2</v>
      </c>
      <c r="L12" s="671"/>
      <c r="M12" s="197" t="s">
        <v>289</v>
      </c>
      <c r="N12" s="491" t="s">
        <v>45</v>
      </c>
      <c r="O12" s="198">
        <v>6.8000000000000005E-2</v>
      </c>
      <c r="P12" s="490" t="s">
        <v>139</v>
      </c>
    </row>
    <row r="13" spans="1:16" s="184" customFormat="1" ht="30" customHeight="1" x14ac:dyDescent="0.15">
      <c r="A13" s="642"/>
      <c r="B13" s="642"/>
      <c r="C13" s="204" t="s">
        <v>239</v>
      </c>
      <c r="D13" s="160">
        <v>2920000</v>
      </c>
      <c r="E13" s="194">
        <v>1070000</v>
      </c>
      <c r="F13" s="165">
        <v>0.36643835616438358</v>
      </c>
      <c r="G13" s="109">
        <v>721197</v>
      </c>
      <c r="H13" s="195">
        <v>2.3383355185426873E-2</v>
      </c>
      <c r="I13" s="109">
        <v>48079.8</v>
      </c>
      <c r="J13" s="195">
        <v>1.6465684931506849E-2</v>
      </c>
      <c r="K13" s="195">
        <v>4.4934392523364487E-2</v>
      </c>
      <c r="L13" s="517" t="s">
        <v>290</v>
      </c>
      <c r="M13" s="197" t="s">
        <v>291</v>
      </c>
      <c r="N13" s="491" t="s">
        <v>45</v>
      </c>
      <c r="O13" s="198">
        <v>7.2999999999999995E-2</v>
      </c>
      <c r="P13" s="490" t="s">
        <v>139</v>
      </c>
    </row>
    <row r="14" spans="1:16" s="184" customFormat="1" ht="30" customHeight="1" x14ac:dyDescent="0.15">
      <c r="A14" s="642"/>
      <c r="B14" s="642"/>
      <c r="C14" s="204" t="s">
        <v>241</v>
      </c>
      <c r="D14" s="160">
        <v>2920000</v>
      </c>
      <c r="E14" s="194">
        <v>375000</v>
      </c>
      <c r="F14" s="165">
        <v>0.12842465753424659</v>
      </c>
      <c r="G14" s="109">
        <v>228710</v>
      </c>
      <c r="H14" s="195">
        <v>7.4154595269516933E-3</v>
      </c>
      <c r="I14" s="109">
        <v>15247.333333333334</v>
      </c>
      <c r="J14" s="195">
        <v>5.2216894977168953E-3</v>
      </c>
      <c r="K14" s="195">
        <v>4.065955555555556E-2</v>
      </c>
      <c r="L14" s="519" t="s">
        <v>732</v>
      </c>
      <c r="M14" s="197" t="s">
        <v>519</v>
      </c>
      <c r="N14" s="491" t="s">
        <v>45</v>
      </c>
      <c r="O14" s="198">
        <v>5.1999999999999998E-2</v>
      </c>
      <c r="P14" s="490" t="s">
        <v>139</v>
      </c>
    </row>
    <row r="15" spans="1:16" s="184" customFormat="1" ht="30" customHeight="1" x14ac:dyDescent="0.15">
      <c r="A15" s="642"/>
      <c r="B15" s="642"/>
      <c r="C15" s="204" t="s">
        <v>242</v>
      </c>
      <c r="D15" s="160">
        <v>5100000</v>
      </c>
      <c r="E15" s="194">
        <v>910000</v>
      </c>
      <c r="F15" s="165">
        <v>0.17843137254901961</v>
      </c>
      <c r="G15" s="109">
        <v>427140</v>
      </c>
      <c r="H15" s="195">
        <v>1.3849151249801697E-2</v>
      </c>
      <c r="I15" s="109">
        <v>28476</v>
      </c>
      <c r="J15" s="195">
        <v>5.5835294117647059E-3</v>
      </c>
      <c r="K15" s="195">
        <v>3.1292307692307696E-2</v>
      </c>
      <c r="L15" s="517" t="s">
        <v>518</v>
      </c>
      <c r="M15" s="197" t="s">
        <v>519</v>
      </c>
      <c r="N15" s="491" t="s">
        <v>45</v>
      </c>
      <c r="O15" s="198">
        <v>4.9000000000000002E-2</v>
      </c>
      <c r="P15" s="490" t="s">
        <v>139</v>
      </c>
    </row>
    <row r="16" spans="1:16" s="184" customFormat="1" ht="30" customHeight="1" x14ac:dyDescent="0.15">
      <c r="A16" s="642"/>
      <c r="B16" s="642"/>
      <c r="C16" s="204" t="s">
        <v>243</v>
      </c>
      <c r="D16" s="160">
        <v>3500000</v>
      </c>
      <c r="E16" s="194">
        <v>1940000</v>
      </c>
      <c r="F16" s="165">
        <v>0.55428571428571427</v>
      </c>
      <c r="G16" s="109">
        <v>458661</v>
      </c>
      <c r="H16" s="195">
        <v>1.4871155970841635E-2</v>
      </c>
      <c r="I16" s="109">
        <v>30577.4</v>
      </c>
      <c r="J16" s="195">
        <v>8.7364000000000001E-3</v>
      </c>
      <c r="K16" s="195">
        <v>1.576154639175258E-2</v>
      </c>
      <c r="L16" s="669" t="s">
        <v>290</v>
      </c>
      <c r="M16" s="197" t="s">
        <v>519</v>
      </c>
      <c r="N16" s="491" t="s">
        <v>45</v>
      </c>
      <c r="O16" s="198">
        <v>3.5000000000000003E-2</v>
      </c>
      <c r="P16" s="490" t="s">
        <v>139</v>
      </c>
    </row>
    <row r="17" spans="1:16" s="184" customFormat="1" ht="30" customHeight="1" x14ac:dyDescent="0.15">
      <c r="A17" s="642"/>
      <c r="B17" s="642"/>
      <c r="C17" s="204" t="s">
        <v>244</v>
      </c>
      <c r="D17" s="160">
        <v>14966000</v>
      </c>
      <c r="E17" s="194">
        <v>6320466</v>
      </c>
      <c r="F17" s="165">
        <v>0.42232166243485231</v>
      </c>
      <c r="G17" s="109">
        <v>3146132</v>
      </c>
      <c r="H17" s="195">
        <v>0.10200697176532546</v>
      </c>
      <c r="I17" s="109">
        <v>209742.13333333333</v>
      </c>
      <c r="J17" s="195">
        <v>1.4014575259477037E-2</v>
      </c>
      <c r="K17" s="195">
        <v>3.318459957435628E-2</v>
      </c>
      <c r="L17" s="671"/>
      <c r="M17" s="518" t="s">
        <v>666</v>
      </c>
      <c r="N17" s="491" t="s">
        <v>45</v>
      </c>
      <c r="O17" s="198">
        <v>1.2999999999999999E-2</v>
      </c>
      <c r="P17" s="490" t="s">
        <v>139</v>
      </c>
    </row>
    <row r="18" spans="1:16" s="184" customFormat="1" ht="30" customHeight="1" x14ac:dyDescent="0.15">
      <c r="A18" s="642"/>
      <c r="B18" s="642"/>
      <c r="C18" s="204" t="s">
        <v>245</v>
      </c>
      <c r="D18" s="160">
        <v>15121000</v>
      </c>
      <c r="E18" s="194">
        <v>2417400</v>
      </c>
      <c r="F18" s="165">
        <v>0.15987037894319159</v>
      </c>
      <c r="G18" s="109">
        <v>1489313</v>
      </c>
      <c r="H18" s="195">
        <v>4.8287964122526374E-2</v>
      </c>
      <c r="I18" s="109">
        <v>99287.53333333334</v>
      </c>
      <c r="J18" s="195">
        <v>6.5662015298811813E-3</v>
      </c>
      <c r="K18" s="195">
        <v>4.1072033314028852E-2</v>
      </c>
      <c r="L18" s="520" t="s">
        <v>293</v>
      </c>
      <c r="M18" s="197" t="s">
        <v>666</v>
      </c>
      <c r="N18" s="491" t="s">
        <v>45</v>
      </c>
      <c r="O18" s="198">
        <v>3.1E-2</v>
      </c>
      <c r="P18" s="490" t="s">
        <v>139</v>
      </c>
    </row>
    <row r="19" spans="1:16" s="184" customFormat="1" ht="30" customHeight="1" x14ac:dyDescent="0.15">
      <c r="A19" s="642"/>
      <c r="B19" s="642"/>
      <c r="C19" s="204" t="s">
        <v>246</v>
      </c>
      <c r="D19" s="160">
        <v>710000</v>
      </c>
      <c r="E19" s="194">
        <v>490000</v>
      </c>
      <c r="F19" s="165">
        <v>0.6901408450704225</v>
      </c>
      <c r="G19" s="109">
        <v>130260</v>
      </c>
      <c r="H19" s="195">
        <v>4.2234172444612283E-3</v>
      </c>
      <c r="I19" s="109">
        <v>8684</v>
      </c>
      <c r="J19" s="195">
        <v>1.2230985915492957E-2</v>
      </c>
      <c r="K19" s="195">
        <v>1.7722448979591836E-2</v>
      </c>
      <c r="L19" s="517" t="s">
        <v>518</v>
      </c>
      <c r="M19" s="197" t="s">
        <v>521</v>
      </c>
      <c r="N19" s="491" t="s">
        <v>45</v>
      </c>
      <c r="O19" s="198">
        <v>4.7E-2</v>
      </c>
      <c r="P19" s="490" t="s">
        <v>139</v>
      </c>
    </row>
    <row r="20" spans="1:16" s="184" customFormat="1" ht="30" customHeight="1" x14ac:dyDescent="0.15">
      <c r="A20" s="642"/>
      <c r="B20" s="642"/>
      <c r="C20" s="204" t="s">
        <v>43</v>
      </c>
      <c r="D20" s="160">
        <v>21000000</v>
      </c>
      <c r="E20" s="194">
        <v>1302000</v>
      </c>
      <c r="F20" s="165">
        <v>6.2E-2</v>
      </c>
      <c r="G20" s="109">
        <v>1083012</v>
      </c>
      <c r="H20" s="195">
        <v>3.5114475332093074E-2</v>
      </c>
      <c r="I20" s="109">
        <v>72200.800000000003</v>
      </c>
      <c r="J20" s="195">
        <v>3.4381333333333335E-3</v>
      </c>
      <c r="K20" s="195">
        <v>5.545376344086022E-2</v>
      </c>
      <c r="L20" s="669" t="s">
        <v>732</v>
      </c>
      <c r="M20" s="197" t="s">
        <v>292</v>
      </c>
      <c r="N20" s="491" t="s">
        <v>215</v>
      </c>
      <c r="O20" s="198">
        <v>1.2999999999999999E-2</v>
      </c>
      <c r="P20" s="490" t="s">
        <v>139</v>
      </c>
    </row>
    <row r="21" spans="1:16" s="184" customFormat="1" ht="30" customHeight="1" x14ac:dyDescent="0.15">
      <c r="A21" s="642"/>
      <c r="B21" s="642"/>
      <c r="C21" s="204" t="s">
        <v>44</v>
      </c>
      <c r="D21" s="160">
        <v>3760000</v>
      </c>
      <c r="E21" s="194">
        <v>910000</v>
      </c>
      <c r="F21" s="165">
        <v>0.24202127659574468</v>
      </c>
      <c r="G21" s="109">
        <v>299550</v>
      </c>
      <c r="H21" s="195">
        <v>9.7123033592688545E-3</v>
      </c>
      <c r="I21" s="109">
        <v>19970</v>
      </c>
      <c r="J21" s="195">
        <v>5.3111702127659572E-3</v>
      </c>
      <c r="K21" s="195">
        <v>2.1945054945054946E-2</v>
      </c>
      <c r="L21" s="670"/>
      <c r="M21" s="197" t="s">
        <v>289</v>
      </c>
      <c r="N21" s="491" t="s">
        <v>45</v>
      </c>
      <c r="O21" s="198">
        <v>0.06</v>
      </c>
      <c r="P21" s="490" t="s">
        <v>139</v>
      </c>
    </row>
    <row r="22" spans="1:16" s="184" customFormat="1" ht="30" customHeight="1" x14ac:dyDescent="0.15">
      <c r="A22" s="642"/>
      <c r="B22" s="642"/>
      <c r="C22" s="204" t="s">
        <v>46</v>
      </c>
      <c r="D22" s="160">
        <v>1870000</v>
      </c>
      <c r="E22" s="194">
        <v>666000</v>
      </c>
      <c r="F22" s="165">
        <v>0.35614973262032085</v>
      </c>
      <c r="G22" s="109">
        <v>76481</v>
      </c>
      <c r="H22" s="195">
        <v>2.4797418568527499E-3</v>
      </c>
      <c r="I22" s="109">
        <v>5098.7333333333336</v>
      </c>
      <c r="J22" s="195">
        <v>2.7265953654188949E-3</v>
      </c>
      <c r="K22" s="195">
        <v>7.6557557557557559E-3</v>
      </c>
      <c r="L22" s="517" t="s">
        <v>293</v>
      </c>
      <c r="M22" s="197" t="s">
        <v>294</v>
      </c>
      <c r="N22" s="491" t="s">
        <v>45</v>
      </c>
      <c r="O22" s="198">
        <v>5.2999999999999999E-2</v>
      </c>
      <c r="P22" s="490" t="s">
        <v>139</v>
      </c>
    </row>
    <row r="23" spans="1:16" s="184" customFormat="1" ht="30" customHeight="1" x14ac:dyDescent="0.15">
      <c r="A23" s="642"/>
      <c r="B23" s="642"/>
      <c r="C23" s="204" t="s">
        <v>47</v>
      </c>
      <c r="D23" s="160">
        <v>2800000</v>
      </c>
      <c r="E23" s="194">
        <v>590000</v>
      </c>
      <c r="F23" s="165">
        <v>0.21071428571428572</v>
      </c>
      <c r="G23" s="109">
        <v>420384</v>
      </c>
      <c r="H23" s="195">
        <v>1.3630101603681782E-2</v>
      </c>
      <c r="I23" s="109">
        <v>28025.599999999999</v>
      </c>
      <c r="J23" s="195">
        <v>1.0009142857142857E-2</v>
      </c>
      <c r="K23" s="195">
        <v>4.7501016949152541E-2</v>
      </c>
      <c r="L23" s="669" t="s">
        <v>285</v>
      </c>
      <c r="M23" s="197" t="s">
        <v>522</v>
      </c>
      <c r="N23" s="491" t="s">
        <v>45</v>
      </c>
      <c r="O23" s="198">
        <v>7.6999999999999999E-2</v>
      </c>
      <c r="P23" s="490" t="s">
        <v>139</v>
      </c>
    </row>
    <row r="24" spans="1:16" s="184" customFormat="1" ht="30" customHeight="1" x14ac:dyDescent="0.15">
      <c r="A24" s="642"/>
      <c r="B24" s="642"/>
      <c r="C24" s="204" t="s">
        <v>48</v>
      </c>
      <c r="D24" s="160">
        <v>8400000</v>
      </c>
      <c r="E24" s="194">
        <v>640000</v>
      </c>
      <c r="F24" s="165">
        <v>7.6190476190476197E-2</v>
      </c>
      <c r="G24" s="109">
        <v>466150</v>
      </c>
      <c r="H24" s="195">
        <v>1.5113971660568108E-2</v>
      </c>
      <c r="I24" s="109">
        <v>31076.666666666668</v>
      </c>
      <c r="J24" s="195">
        <v>3.6996031746031749E-3</v>
      </c>
      <c r="K24" s="195">
        <v>4.8557291666666669E-2</v>
      </c>
      <c r="L24" s="670"/>
      <c r="M24" s="197" t="s">
        <v>522</v>
      </c>
      <c r="N24" s="491" t="s">
        <v>45</v>
      </c>
      <c r="O24" s="198">
        <v>6.8000000000000005E-2</v>
      </c>
      <c r="P24" s="490" t="s">
        <v>139</v>
      </c>
    </row>
    <row r="25" spans="1:16" s="184" customFormat="1" ht="30" customHeight="1" x14ac:dyDescent="0.15">
      <c r="A25" s="642"/>
      <c r="B25" s="642"/>
      <c r="C25" s="204" t="s">
        <v>49</v>
      </c>
      <c r="D25" s="160">
        <v>5250000</v>
      </c>
      <c r="E25" s="194">
        <v>570000</v>
      </c>
      <c r="F25" s="165">
        <v>0.10857142857142857</v>
      </c>
      <c r="G25" s="109">
        <v>316690</v>
      </c>
      <c r="H25" s="195">
        <v>1.026803321931849E-2</v>
      </c>
      <c r="I25" s="109">
        <v>21112.666666666668</v>
      </c>
      <c r="J25" s="195">
        <v>4.0214603174603177E-3</v>
      </c>
      <c r="K25" s="195">
        <v>3.7039766081871345E-2</v>
      </c>
      <c r="L25" s="670"/>
      <c r="M25" s="197" t="s">
        <v>667</v>
      </c>
      <c r="N25" s="491" t="s">
        <v>217</v>
      </c>
      <c r="O25" s="198">
        <v>6.7000000000000004E-2</v>
      </c>
      <c r="P25" s="490" t="s">
        <v>139</v>
      </c>
    </row>
    <row r="26" spans="1:16" s="184" customFormat="1" ht="30" customHeight="1" x14ac:dyDescent="0.15">
      <c r="A26" s="642"/>
      <c r="B26" s="642"/>
      <c r="C26" s="204" t="s">
        <v>295</v>
      </c>
      <c r="D26" s="160">
        <v>5100000</v>
      </c>
      <c r="E26" s="194">
        <v>1785000</v>
      </c>
      <c r="F26" s="165">
        <v>0.35</v>
      </c>
      <c r="G26" s="109">
        <v>271520</v>
      </c>
      <c r="H26" s="195">
        <v>8.8034872579158055E-3</v>
      </c>
      <c r="I26" s="109">
        <v>18101.333333333332</v>
      </c>
      <c r="J26" s="195">
        <v>3.5492810457516339E-3</v>
      </c>
      <c r="K26" s="195">
        <v>1.0140802987861811E-2</v>
      </c>
      <c r="L26" s="671"/>
      <c r="M26" s="197" t="s">
        <v>534</v>
      </c>
      <c r="N26" s="491" t="s">
        <v>45</v>
      </c>
      <c r="O26" s="198">
        <v>0.05</v>
      </c>
      <c r="P26" s="490" t="s">
        <v>139</v>
      </c>
    </row>
    <row r="27" spans="1:16" s="184" customFormat="1" ht="30" customHeight="1" x14ac:dyDescent="0.15">
      <c r="A27" s="642"/>
      <c r="B27" s="642"/>
      <c r="C27" s="204" t="s">
        <v>51</v>
      </c>
      <c r="D27" s="160">
        <v>15050000</v>
      </c>
      <c r="E27" s="194">
        <v>2200000</v>
      </c>
      <c r="F27" s="165">
        <v>0.1461794019933555</v>
      </c>
      <c r="G27" s="109">
        <v>378423</v>
      </c>
      <c r="H27" s="195">
        <v>1.2269600981888158E-2</v>
      </c>
      <c r="I27" s="109">
        <v>25228.2</v>
      </c>
      <c r="J27" s="195">
        <v>1.6762923588039868E-3</v>
      </c>
      <c r="K27" s="195">
        <v>1.1467363636363637E-2</v>
      </c>
      <c r="L27" s="521" t="s">
        <v>293</v>
      </c>
      <c r="M27" s="197" t="s">
        <v>667</v>
      </c>
      <c r="N27" s="491" t="s">
        <v>45</v>
      </c>
      <c r="O27" s="198">
        <v>2.5999999999999999E-2</v>
      </c>
      <c r="P27" s="490" t="s">
        <v>139</v>
      </c>
    </row>
    <row r="28" spans="1:16" s="184" customFormat="1" ht="30" customHeight="1" x14ac:dyDescent="0.15">
      <c r="A28" s="642"/>
      <c r="B28" s="642"/>
      <c r="C28" s="204" t="s">
        <v>52</v>
      </c>
      <c r="D28" s="160">
        <v>3400000</v>
      </c>
      <c r="E28" s="194">
        <v>68000</v>
      </c>
      <c r="F28" s="165">
        <v>0.02</v>
      </c>
      <c r="G28" s="109">
        <v>224460</v>
      </c>
      <c r="H28" s="195">
        <v>7.2776618662042632E-3</v>
      </c>
      <c r="I28" s="109">
        <v>14964</v>
      </c>
      <c r="J28" s="195">
        <v>4.4011764705882356E-3</v>
      </c>
      <c r="K28" s="195">
        <v>0.22005882352941175</v>
      </c>
      <c r="L28" s="522" t="s">
        <v>733</v>
      </c>
      <c r="M28" s="197" t="s">
        <v>734</v>
      </c>
      <c r="N28" s="491" t="s">
        <v>219</v>
      </c>
      <c r="O28" s="198">
        <v>4.4999999999999998E-2</v>
      </c>
      <c r="P28" s="490" t="s">
        <v>139</v>
      </c>
    </row>
    <row r="29" spans="1:16" s="184" customFormat="1" ht="30" customHeight="1" x14ac:dyDescent="0.15">
      <c r="A29" s="642"/>
      <c r="B29" s="642"/>
      <c r="C29" s="204" t="s">
        <v>556</v>
      </c>
      <c r="D29" s="160">
        <v>36000000</v>
      </c>
      <c r="E29" s="194" t="s">
        <v>139</v>
      </c>
      <c r="F29" s="165" t="s">
        <v>139</v>
      </c>
      <c r="G29" s="150" t="s">
        <v>139</v>
      </c>
      <c r="H29" s="200" t="s">
        <v>139</v>
      </c>
      <c r="I29" s="150" t="s">
        <v>139</v>
      </c>
      <c r="J29" s="200" t="s">
        <v>139</v>
      </c>
      <c r="K29" s="200" t="s">
        <v>139</v>
      </c>
      <c r="L29" s="521" t="s">
        <v>139</v>
      </c>
      <c r="M29" s="197" t="s">
        <v>139</v>
      </c>
      <c r="N29" s="491" t="s">
        <v>139</v>
      </c>
      <c r="O29" s="198" t="s">
        <v>139</v>
      </c>
      <c r="P29" s="490" t="s">
        <v>139</v>
      </c>
    </row>
    <row r="30" spans="1:16" s="184" customFormat="1" ht="30" customHeight="1" x14ac:dyDescent="0.15">
      <c r="A30" s="642"/>
      <c r="B30" s="642"/>
      <c r="C30" s="204" t="s">
        <v>554</v>
      </c>
      <c r="D30" s="160">
        <v>2660000</v>
      </c>
      <c r="E30" s="194">
        <v>615000</v>
      </c>
      <c r="F30" s="165">
        <v>0.23120300751879699</v>
      </c>
      <c r="G30" s="109">
        <v>241950</v>
      </c>
      <c r="H30" s="195">
        <v>7.8447397689036871E-3</v>
      </c>
      <c r="I30" s="109">
        <v>16130</v>
      </c>
      <c r="J30" s="195">
        <v>6.06390977443609E-3</v>
      </c>
      <c r="K30" s="195">
        <v>2.6227642276422766E-2</v>
      </c>
      <c r="L30" s="669" t="s">
        <v>283</v>
      </c>
      <c r="M30" s="197" t="s">
        <v>492</v>
      </c>
      <c r="N30" s="491" t="s">
        <v>45</v>
      </c>
      <c r="O30" s="198">
        <v>3.1E-2</v>
      </c>
      <c r="P30" s="490" t="s">
        <v>139</v>
      </c>
    </row>
    <row r="31" spans="1:16" s="184" customFormat="1" ht="30" customHeight="1" x14ac:dyDescent="0.15">
      <c r="A31" s="642"/>
      <c r="B31" s="643"/>
      <c r="C31" s="204" t="s">
        <v>555</v>
      </c>
      <c r="D31" s="194">
        <v>4220000</v>
      </c>
      <c r="E31" s="194">
        <v>1261600</v>
      </c>
      <c r="F31" s="165">
        <v>0.29895734597156398</v>
      </c>
      <c r="G31" s="150">
        <v>318700</v>
      </c>
      <c r="H31" s="195">
        <v>1.0333203407107274E-2</v>
      </c>
      <c r="I31" s="109">
        <v>21246.666666666668</v>
      </c>
      <c r="J31" s="195">
        <v>5.0347551342812009E-3</v>
      </c>
      <c r="K31" s="195">
        <v>1.6841048404142887E-2</v>
      </c>
      <c r="L31" s="670"/>
      <c r="M31" s="197" t="s">
        <v>523</v>
      </c>
      <c r="N31" s="491" t="s">
        <v>45</v>
      </c>
      <c r="O31" s="198">
        <v>5.6000000000000001E-2</v>
      </c>
      <c r="P31" s="490" t="s">
        <v>139</v>
      </c>
    </row>
    <row r="32" spans="1:16" s="184" customFormat="1" ht="30" customHeight="1" x14ac:dyDescent="0.15">
      <c r="A32" s="642"/>
      <c r="B32" s="641" t="s">
        <v>21</v>
      </c>
      <c r="C32" s="204" t="s">
        <v>249</v>
      </c>
      <c r="D32" s="160">
        <v>12000000</v>
      </c>
      <c r="E32" s="194">
        <v>2000000</v>
      </c>
      <c r="F32" s="165">
        <v>0.16666666666666666</v>
      </c>
      <c r="G32" s="109">
        <v>696900</v>
      </c>
      <c r="H32" s="195">
        <v>2.2595574064678565E-2</v>
      </c>
      <c r="I32" s="109">
        <v>46460</v>
      </c>
      <c r="J32" s="195">
        <v>3.8716666666666665E-3</v>
      </c>
      <c r="K32" s="195">
        <v>2.3230000000000001E-2</v>
      </c>
      <c r="L32" s="670"/>
      <c r="M32" s="197" t="s">
        <v>296</v>
      </c>
      <c r="N32" s="491" t="s">
        <v>45</v>
      </c>
      <c r="O32" s="198">
        <v>5.8000000000000003E-2</v>
      </c>
      <c r="P32" s="490" t="s">
        <v>139</v>
      </c>
    </row>
    <row r="33" spans="1:16" s="184" customFormat="1" ht="30" customHeight="1" x14ac:dyDescent="0.15">
      <c r="A33" s="642"/>
      <c r="B33" s="642"/>
      <c r="C33" s="204" t="s">
        <v>54</v>
      </c>
      <c r="D33" s="160">
        <v>4275000</v>
      </c>
      <c r="E33" s="194">
        <v>531000</v>
      </c>
      <c r="F33" s="165">
        <v>0.12421052631578948</v>
      </c>
      <c r="G33" s="109">
        <v>32060</v>
      </c>
      <c r="H33" s="195">
        <v>1.0394807067206125E-3</v>
      </c>
      <c r="I33" s="109">
        <v>2137.3333333333335</v>
      </c>
      <c r="J33" s="195">
        <v>4.9996101364522421E-4</v>
      </c>
      <c r="K33" s="195">
        <v>4.0251098556183303E-3</v>
      </c>
      <c r="L33" s="517" t="s">
        <v>735</v>
      </c>
      <c r="M33" s="197" t="s">
        <v>736</v>
      </c>
      <c r="N33" s="491" t="s">
        <v>45</v>
      </c>
      <c r="O33" s="198">
        <v>5.3999999999999999E-2</v>
      </c>
      <c r="P33" s="490" t="s">
        <v>139</v>
      </c>
    </row>
    <row r="34" spans="1:16" s="184" customFormat="1" ht="30" customHeight="1" x14ac:dyDescent="0.15">
      <c r="A34" s="642"/>
      <c r="B34" s="642"/>
      <c r="C34" s="204" t="s">
        <v>55</v>
      </c>
      <c r="D34" s="160">
        <v>2740000</v>
      </c>
      <c r="E34" s="194">
        <v>777100</v>
      </c>
      <c r="F34" s="165">
        <v>0.28361313868613136</v>
      </c>
      <c r="G34" s="109">
        <v>50433</v>
      </c>
      <c r="H34" s="195">
        <v>1.6351880998765019E-3</v>
      </c>
      <c r="I34" s="109">
        <v>3362.2</v>
      </c>
      <c r="J34" s="195">
        <v>1.2270802919708028E-3</v>
      </c>
      <c r="K34" s="195">
        <v>4.3265988933213224E-3</v>
      </c>
      <c r="L34" s="676" t="s">
        <v>737</v>
      </c>
      <c r="M34" s="197" t="s">
        <v>297</v>
      </c>
      <c r="N34" s="491" t="s">
        <v>45</v>
      </c>
      <c r="O34" s="198">
        <v>1.6E-2</v>
      </c>
      <c r="P34" s="490" t="s">
        <v>139</v>
      </c>
    </row>
    <row r="35" spans="1:16" s="184" customFormat="1" ht="30" customHeight="1" x14ac:dyDescent="0.15">
      <c r="A35" s="642"/>
      <c r="B35" s="642"/>
      <c r="C35" s="204" t="s">
        <v>56</v>
      </c>
      <c r="D35" s="160">
        <v>3400000</v>
      </c>
      <c r="E35" s="194">
        <v>433158</v>
      </c>
      <c r="F35" s="165">
        <v>0.12739941176470587</v>
      </c>
      <c r="G35" s="109">
        <v>24376</v>
      </c>
      <c r="H35" s="195">
        <v>7.9034253608925922E-4</v>
      </c>
      <c r="I35" s="109">
        <v>1625.0666666666666</v>
      </c>
      <c r="J35" s="195">
        <v>4.779607843137255E-4</v>
      </c>
      <c r="K35" s="195">
        <v>3.7516718302944112E-3</v>
      </c>
      <c r="L35" s="676"/>
      <c r="M35" s="197" t="s">
        <v>289</v>
      </c>
      <c r="N35" s="491" t="s">
        <v>45</v>
      </c>
      <c r="O35" s="198">
        <v>0.03</v>
      </c>
      <c r="P35" s="490" t="s">
        <v>139</v>
      </c>
    </row>
    <row r="36" spans="1:16" s="184" customFormat="1" ht="30" customHeight="1" x14ac:dyDescent="0.15">
      <c r="A36" s="642"/>
      <c r="B36" s="642"/>
      <c r="C36" s="204" t="s">
        <v>723</v>
      </c>
      <c r="D36" s="160">
        <v>10100000</v>
      </c>
      <c r="E36" s="194">
        <v>232300</v>
      </c>
      <c r="F36" s="165">
        <v>2.3E-2</v>
      </c>
      <c r="G36" s="109">
        <v>74208</v>
      </c>
      <c r="H36" s="195">
        <v>2.4060444255871245E-3</v>
      </c>
      <c r="I36" s="109">
        <v>4947.2</v>
      </c>
      <c r="J36" s="195">
        <v>4.898217821782178E-4</v>
      </c>
      <c r="K36" s="195">
        <v>2.1296599225139906E-2</v>
      </c>
      <c r="L36" s="677" t="s">
        <v>293</v>
      </c>
      <c r="M36" s="197" t="s">
        <v>738</v>
      </c>
      <c r="N36" s="491" t="s">
        <v>45</v>
      </c>
      <c r="O36" s="198">
        <v>6.8000000000000005E-2</v>
      </c>
      <c r="P36" s="490" t="s">
        <v>139</v>
      </c>
    </row>
    <row r="37" spans="1:16" s="184" customFormat="1" ht="30" customHeight="1" x14ac:dyDescent="0.15">
      <c r="A37" s="643"/>
      <c r="B37" s="643"/>
      <c r="C37" s="204" t="s">
        <v>727</v>
      </c>
      <c r="D37" s="160">
        <v>3250000</v>
      </c>
      <c r="E37" s="194">
        <v>640250</v>
      </c>
      <c r="F37" s="165">
        <v>0.19700000000000001</v>
      </c>
      <c r="G37" s="109">
        <v>27759</v>
      </c>
      <c r="H37" s="195">
        <v>9.0002947404421339E-4</v>
      </c>
      <c r="I37" s="109">
        <v>1850.6</v>
      </c>
      <c r="J37" s="195">
        <v>5.6941538461538455E-4</v>
      </c>
      <c r="K37" s="195">
        <v>2.8904334244435766E-3</v>
      </c>
      <c r="L37" s="677"/>
      <c r="M37" s="197" t="s">
        <v>738</v>
      </c>
      <c r="N37" s="491" t="s">
        <v>45</v>
      </c>
      <c r="O37" s="198">
        <v>6.5000000000000002E-2</v>
      </c>
      <c r="P37" s="490" t="s">
        <v>139</v>
      </c>
    </row>
    <row r="38" spans="1:16" s="184" customFormat="1" ht="30" customHeight="1" x14ac:dyDescent="0.15">
      <c r="A38" s="654" t="s">
        <v>57</v>
      </c>
      <c r="B38" s="654" t="s">
        <v>20</v>
      </c>
      <c r="C38" s="204" t="s">
        <v>251</v>
      </c>
      <c r="D38" s="160">
        <v>5880000</v>
      </c>
      <c r="E38" s="194">
        <v>3570000</v>
      </c>
      <c r="F38" s="165">
        <v>0.6071428571428571</v>
      </c>
      <c r="G38" s="109">
        <v>430174</v>
      </c>
      <c r="H38" s="195">
        <v>1.3947522568085862E-2</v>
      </c>
      <c r="I38" s="109">
        <v>28678.266666666666</v>
      </c>
      <c r="J38" s="195">
        <v>4.8772562358276646E-3</v>
      </c>
      <c r="K38" s="195">
        <v>8.0331279178337996E-3</v>
      </c>
      <c r="L38" s="517" t="s">
        <v>304</v>
      </c>
      <c r="M38" s="197" t="s">
        <v>297</v>
      </c>
      <c r="N38" s="491" t="s">
        <v>45</v>
      </c>
      <c r="O38" s="198">
        <v>3.2000000000000001E-2</v>
      </c>
      <c r="P38" s="490" t="s">
        <v>139</v>
      </c>
    </row>
    <row r="39" spans="1:16" s="184" customFormat="1" ht="30" customHeight="1" x14ac:dyDescent="0.15">
      <c r="A39" s="654"/>
      <c r="B39" s="654"/>
      <c r="C39" s="204" t="s">
        <v>252</v>
      </c>
      <c r="D39" s="160">
        <v>2350000</v>
      </c>
      <c r="E39" s="194">
        <v>1182000</v>
      </c>
      <c r="F39" s="165">
        <v>0.50297872340425531</v>
      </c>
      <c r="G39" s="109">
        <v>704039</v>
      </c>
      <c r="H39" s="195">
        <v>2.2827041711755248E-2</v>
      </c>
      <c r="I39" s="109">
        <v>46935.933333333334</v>
      </c>
      <c r="J39" s="195">
        <v>1.9972737588652482E-2</v>
      </c>
      <c r="K39" s="195">
        <v>3.9708911449520587E-2</v>
      </c>
      <c r="L39" s="523" t="s">
        <v>739</v>
      </c>
      <c r="M39" s="197" t="s">
        <v>288</v>
      </c>
      <c r="N39" s="491" t="s">
        <v>45</v>
      </c>
      <c r="O39" s="198">
        <v>3.9E-2</v>
      </c>
      <c r="P39" s="490" t="s">
        <v>139</v>
      </c>
    </row>
    <row r="40" spans="1:16" s="184" customFormat="1" ht="30" customHeight="1" x14ac:dyDescent="0.15">
      <c r="A40" s="654"/>
      <c r="B40" s="654"/>
      <c r="C40" s="204" t="s">
        <v>253</v>
      </c>
      <c r="D40" s="160">
        <v>2927000</v>
      </c>
      <c r="E40" s="194">
        <v>1703000</v>
      </c>
      <c r="F40" s="165">
        <v>0.5818243935770413</v>
      </c>
      <c r="G40" s="109">
        <v>681100</v>
      </c>
      <c r="H40" s="195">
        <v>2.208329099648812E-2</v>
      </c>
      <c r="I40" s="109">
        <v>45406.666666666664</v>
      </c>
      <c r="J40" s="195">
        <v>1.5513039517139277E-2</v>
      </c>
      <c r="K40" s="195">
        <v>2.6662752006263456E-2</v>
      </c>
      <c r="L40" s="517" t="s">
        <v>737</v>
      </c>
      <c r="M40" s="197" t="s">
        <v>297</v>
      </c>
      <c r="N40" s="491" t="s">
        <v>45</v>
      </c>
      <c r="O40" s="198">
        <v>6.7000000000000004E-2</v>
      </c>
      <c r="P40" s="490" t="s">
        <v>139</v>
      </c>
    </row>
    <row r="41" spans="1:16" s="184" customFormat="1" ht="30" customHeight="1" x14ac:dyDescent="0.15">
      <c r="A41" s="654"/>
      <c r="B41" s="654"/>
      <c r="C41" s="204" t="s">
        <v>255</v>
      </c>
      <c r="D41" s="160">
        <v>1490000</v>
      </c>
      <c r="E41" s="194">
        <v>916000</v>
      </c>
      <c r="F41" s="165">
        <v>0.61476510067114098</v>
      </c>
      <c r="G41" s="109">
        <v>393044</v>
      </c>
      <c r="H41" s="195">
        <v>1.2743657357838317E-2</v>
      </c>
      <c r="I41" s="109">
        <v>26202.933333333334</v>
      </c>
      <c r="J41" s="195">
        <v>1.7585861297539151E-2</v>
      </c>
      <c r="K41" s="195">
        <v>2.8605822416302766E-2</v>
      </c>
      <c r="L41" s="517" t="s">
        <v>298</v>
      </c>
      <c r="M41" s="197" t="s">
        <v>299</v>
      </c>
      <c r="N41" s="491" t="s">
        <v>45</v>
      </c>
      <c r="O41" s="198">
        <v>0.105</v>
      </c>
      <c r="P41" s="490" t="s">
        <v>139</v>
      </c>
    </row>
    <row r="42" spans="1:16" s="184" customFormat="1" ht="30" customHeight="1" x14ac:dyDescent="0.15">
      <c r="A42" s="654"/>
      <c r="B42" s="654"/>
      <c r="C42" s="204" t="s">
        <v>256</v>
      </c>
      <c r="D42" s="160">
        <v>8100000</v>
      </c>
      <c r="E42" s="194">
        <v>4590000</v>
      </c>
      <c r="F42" s="165">
        <v>0.56666666666666665</v>
      </c>
      <c r="G42" s="109">
        <v>847428</v>
      </c>
      <c r="H42" s="195">
        <v>2.7476140247499538E-2</v>
      </c>
      <c r="I42" s="109">
        <v>56495.199999999997</v>
      </c>
      <c r="J42" s="195">
        <v>6.9747160493827155E-3</v>
      </c>
      <c r="K42" s="195">
        <v>1.2308322440087146E-2</v>
      </c>
      <c r="L42" s="669" t="s">
        <v>300</v>
      </c>
      <c r="M42" s="197" t="s">
        <v>740</v>
      </c>
      <c r="N42" s="491" t="s">
        <v>45</v>
      </c>
      <c r="O42" s="198">
        <v>6.8000000000000005E-2</v>
      </c>
      <c r="P42" s="490" t="s">
        <v>139</v>
      </c>
    </row>
    <row r="43" spans="1:16" s="184" customFormat="1" ht="30" customHeight="1" x14ac:dyDescent="0.15">
      <c r="A43" s="654"/>
      <c r="B43" s="654"/>
      <c r="C43" s="204" t="s">
        <v>257</v>
      </c>
      <c r="D43" s="160">
        <v>3250000</v>
      </c>
      <c r="E43" s="194">
        <v>1740000</v>
      </c>
      <c r="F43" s="165">
        <v>0.53538461538461535</v>
      </c>
      <c r="G43" s="109">
        <v>673050</v>
      </c>
      <c r="H43" s="195">
        <v>2.182228601554299E-2</v>
      </c>
      <c r="I43" s="109">
        <v>44870</v>
      </c>
      <c r="J43" s="195">
        <v>1.3806153846153846E-2</v>
      </c>
      <c r="K43" s="195">
        <v>2.5787356321839081E-2</v>
      </c>
      <c r="L43" s="673"/>
      <c r="M43" s="197" t="s">
        <v>740</v>
      </c>
      <c r="N43" s="491" t="s">
        <v>45</v>
      </c>
      <c r="O43" s="198">
        <v>3.9E-2</v>
      </c>
      <c r="P43" s="490" t="s">
        <v>139</v>
      </c>
    </row>
    <row r="44" spans="1:16" s="184" customFormat="1" ht="30" customHeight="1" x14ac:dyDescent="0.15">
      <c r="A44" s="654" t="s">
        <v>57</v>
      </c>
      <c r="B44" s="654" t="s">
        <v>20</v>
      </c>
      <c r="C44" s="204" t="s">
        <v>63</v>
      </c>
      <c r="D44" s="160">
        <v>3188000</v>
      </c>
      <c r="E44" s="194">
        <v>1242000</v>
      </c>
      <c r="F44" s="165">
        <v>0.38958594730238394</v>
      </c>
      <c r="G44" s="109">
        <v>151073</v>
      </c>
      <c r="H44" s="195">
        <v>4.8982367063756423E-3</v>
      </c>
      <c r="I44" s="109">
        <v>10071.533333333333</v>
      </c>
      <c r="J44" s="195">
        <v>3.1592011710581346E-3</v>
      </c>
      <c r="K44" s="195">
        <v>8.1091250670960804E-3</v>
      </c>
      <c r="L44" s="517" t="s">
        <v>301</v>
      </c>
      <c r="M44" s="524" t="s">
        <v>668</v>
      </c>
      <c r="N44" s="491" t="s">
        <v>45</v>
      </c>
      <c r="O44" s="198">
        <v>4.1000000000000002E-2</v>
      </c>
      <c r="P44" s="490" t="s">
        <v>139</v>
      </c>
    </row>
    <row r="45" spans="1:16" s="184" customFormat="1" ht="30" customHeight="1" x14ac:dyDescent="0.15">
      <c r="A45" s="654"/>
      <c r="B45" s="654"/>
      <c r="C45" s="204" t="s">
        <v>223</v>
      </c>
      <c r="D45" s="160">
        <v>5831000</v>
      </c>
      <c r="E45" s="194">
        <v>1844000</v>
      </c>
      <c r="F45" s="165">
        <v>0.31624078202709655</v>
      </c>
      <c r="G45" s="109">
        <v>126111</v>
      </c>
      <c r="H45" s="195">
        <v>4.0888943045927374E-3</v>
      </c>
      <c r="I45" s="109">
        <v>8407.4</v>
      </c>
      <c r="J45" s="195">
        <v>1.4418453095523924E-3</v>
      </c>
      <c r="K45" s="195">
        <v>4.559327548806941E-3</v>
      </c>
      <c r="L45" s="670" t="s">
        <v>737</v>
      </c>
      <c r="M45" s="197" t="s">
        <v>297</v>
      </c>
      <c r="N45" s="491" t="s">
        <v>45</v>
      </c>
      <c r="O45" s="198">
        <v>1.2999999999999999E-2</v>
      </c>
      <c r="P45" s="490" t="s">
        <v>139</v>
      </c>
    </row>
    <row r="46" spans="1:16" s="184" customFormat="1" ht="30" customHeight="1" x14ac:dyDescent="0.15">
      <c r="A46" s="654"/>
      <c r="B46" s="654"/>
      <c r="C46" s="204" t="s">
        <v>544</v>
      </c>
      <c r="D46" s="160">
        <v>6510000</v>
      </c>
      <c r="E46" s="194">
        <v>4478880</v>
      </c>
      <c r="F46" s="165">
        <v>0.68799999999999994</v>
      </c>
      <c r="G46" s="109">
        <v>363900</v>
      </c>
      <c r="H46" s="195">
        <v>1.179872205787994E-2</v>
      </c>
      <c r="I46" s="109">
        <v>24260</v>
      </c>
      <c r="J46" s="195">
        <v>3.7265745007680493E-3</v>
      </c>
      <c r="K46" s="195">
        <v>5.4165327046047226E-3</v>
      </c>
      <c r="L46" s="673"/>
      <c r="M46" s="524" t="s">
        <v>292</v>
      </c>
      <c r="N46" s="491" t="s">
        <v>45</v>
      </c>
      <c r="O46" s="198">
        <v>3.4000000000000002E-2</v>
      </c>
      <c r="P46" s="490" t="s">
        <v>139</v>
      </c>
    </row>
    <row r="47" spans="1:16" s="201" customFormat="1" ht="30" customHeight="1" x14ac:dyDescent="0.15">
      <c r="A47" s="654"/>
      <c r="B47" s="654"/>
      <c r="C47" s="204" t="s">
        <v>64</v>
      </c>
      <c r="D47" s="160">
        <v>31300000</v>
      </c>
      <c r="E47" s="194">
        <v>14773600</v>
      </c>
      <c r="F47" s="165">
        <v>0.47199999999999998</v>
      </c>
      <c r="G47" s="109">
        <v>1094681</v>
      </c>
      <c r="H47" s="195">
        <v>3.5492819074037014E-2</v>
      </c>
      <c r="I47" s="109">
        <v>72978.733333333337</v>
      </c>
      <c r="J47" s="195">
        <v>2.3315889243876466E-3</v>
      </c>
      <c r="K47" s="195">
        <v>4.9398070431941662E-3</v>
      </c>
      <c r="L47" s="669" t="s">
        <v>298</v>
      </c>
      <c r="M47" s="524" t="s">
        <v>520</v>
      </c>
      <c r="N47" s="491" t="s">
        <v>45</v>
      </c>
      <c r="O47" s="198">
        <v>2.4E-2</v>
      </c>
      <c r="P47" s="490" t="s">
        <v>139</v>
      </c>
    </row>
    <row r="48" spans="1:16" s="201" customFormat="1" ht="30" customHeight="1" x14ac:dyDescent="0.15">
      <c r="A48" s="654"/>
      <c r="B48" s="654"/>
      <c r="C48" s="204" t="s">
        <v>302</v>
      </c>
      <c r="D48" s="160">
        <v>7000000</v>
      </c>
      <c r="E48" s="194">
        <v>1288000</v>
      </c>
      <c r="F48" s="165">
        <v>0.184</v>
      </c>
      <c r="G48" s="109">
        <v>744652</v>
      </c>
      <c r="H48" s="195">
        <v>2.4143836157857691E-2</v>
      </c>
      <c r="I48" s="109">
        <v>49643.466666666667</v>
      </c>
      <c r="J48" s="195">
        <v>7.0919238095238099E-3</v>
      </c>
      <c r="K48" s="195">
        <v>3.8543064182194615E-2</v>
      </c>
      <c r="L48" s="673"/>
      <c r="M48" s="524" t="s">
        <v>741</v>
      </c>
      <c r="N48" s="491" t="s">
        <v>742</v>
      </c>
      <c r="O48" s="198">
        <v>5.1999999999999998E-2</v>
      </c>
      <c r="P48" s="490" t="s">
        <v>139</v>
      </c>
    </row>
    <row r="49" spans="1:16" s="201" customFormat="1" ht="30" customHeight="1" x14ac:dyDescent="0.15">
      <c r="A49" s="654"/>
      <c r="B49" s="654"/>
      <c r="C49" s="204" t="s">
        <v>66</v>
      </c>
      <c r="D49" s="160">
        <v>6090000</v>
      </c>
      <c r="E49" s="194">
        <v>3065706</v>
      </c>
      <c r="F49" s="165">
        <v>0.50339999999999996</v>
      </c>
      <c r="G49" s="109">
        <v>219400</v>
      </c>
      <c r="H49" s="195">
        <v>7.1136015924673232E-3</v>
      </c>
      <c r="I49" s="109">
        <v>14626.666666666666</v>
      </c>
      <c r="J49" s="195">
        <v>2.401751505199781E-3</v>
      </c>
      <c r="K49" s="195">
        <v>4.7710598037341697E-3</v>
      </c>
      <c r="L49" s="669" t="s">
        <v>743</v>
      </c>
      <c r="M49" s="524" t="s">
        <v>303</v>
      </c>
      <c r="N49" s="491" t="s">
        <v>45</v>
      </c>
      <c r="O49" s="198">
        <v>2.4E-2</v>
      </c>
      <c r="P49" s="490" t="s">
        <v>139</v>
      </c>
    </row>
    <row r="50" spans="1:16" s="184" customFormat="1" ht="30" customHeight="1" x14ac:dyDescent="0.15">
      <c r="A50" s="654"/>
      <c r="B50" s="654" t="s">
        <v>21</v>
      </c>
      <c r="C50" s="204" t="s">
        <v>258</v>
      </c>
      <c r="D50" s="160">
        <v>10200000</v>
      </c>
      <c r="E50" s="194">
        <v>6588000</v>
      </c>
      <c r="F50" s="165">
        <v>0.64588235294117646</v>
      </c>
      <c r="G50" s="109">
        <v>1085374</v>
      </c>
      <c r="H50" s="195">
        <v>3.5191058408489649E-2</v>
      </c>
      <c r="I50" s="109">
        <v>72358.266666666663</v>
      </c>
      <c r="J50" s="195">
        <v>7.0939477124183003E-3</v>
      </c>
      <c r="K50" s="195">
        <v>1.0983343452742359E-2</v>
      </c>
      <c r="L50" s="670"/>
      <c r="M50" s="524" t="s">
        <v>297</v>
      </c>
      <c r="N50" s="491" t="s">
        <v>45</v>
      </c>
      <c r="O50" s="198">
        <v>3.5000000000000003E-2</v>
      </c>
      <c r="P50" s="490" t="s">
        <v>139</v>
      </c>
    </row>
    <row r="51" spans="1:16" s="184" customFormat="1" ht="30" customHeight="1" x14ac:dyDescent="0.15">
      <c r="A51" s="654"/>
      <c r="B51" s="654"/>
      <c r="C51" s="204" t="s">
        <v>68</v>
      </c>
      <c r="D51" s="160">
        <v>2100000</v>
      </c>
      <c r="E51" s="194">
        <v>1390000</v>
      </c>
      <c r="F51" s="165">
        <v>0.66190476190476188</v>
      </c>
      <c r="G51" s="109">
        <v>102280</v>
      </c>
      <c r="H51" s="195">
        <v>3.3162222920581487E-3</v>
      </c>
      <c r="I51" s="109">
        <v>6818.666666666667</v>
      </c>
      <c r="J51" s="195">
        <v>3.2469841269841273E-3</v>
      </c>
      <c r="K51" s="195">
        <v>4.9055155875299761E-3</v>
      </c>
      <c r="L51" s="670"/>
      <c r="M51" s="197" t="s">
        <v>669</v>
      </c>
      <c r="N51" s="491" t="s">
        <v>45</v>
      </c>
      <c r="O51" s="198">
        <v>8.1000000000000003E-2</v>
      </c>
      <c r="P51" s="490" t="s">
        <v>139</v>
      </c>
    </row>
    <row r="52" spans="1:16" s="201" customFormat="1" ht="30" customHeight="1" x14ac:dyDescent="0.15">
      <c r="A52" s="654"/>
      <c r="B52" s="654"/>
      <c r="C52" s="204" t="s">
        <v>69</v>
      </c>
      <c r="D52" s="160">
        <v>7254904</v>
      </c>
      <c r="E52" s="194">
        <v>1904000</v>
      </c>
      <c r="F52" s="165">
        <v>0.26244316947543345</v>
      </c>
      <c r="G52" s="109">
        <v>739750</v>
      </c>
      <c r="H52" s="195">
        <v>2.3984898714802652E-2</v>
      </c>
      <c r="I52" s="109">
        <v>49316.666666666664</v>
      </c>
      <c r="J52" s="195">
        <v>6.7977007919976145E-3</v>
      </c>
      <c r="K52" s="195">
        <v>2.5901610644257701E-2</v>
      </c>
      <c r="L52" s="671"/>
      <c r="M52" s="524" t="s">
        <v>744</v>
      </c>
      <c r="N52" s="491" t="s">
        <v>45</v>
      </c>
      <c r="O52" s="198">
        <v>4.4999999999999998E-2</v>
      </c>
      <c r="P52" s="490" t="s">
        <v>139</v>
      </c>
    </row>
    <row r="53" spans="1:16" s="184" customFormat="1" ht="30" customHeight="1" x14ac:dyDescent="0.15">
      <c r="A53" s="654"/>
      <c r="B53" s="654"/>
      <c r="C53" s="204" t="s">
        <v>70</v>
      </c>
      <c r="D53" s="160">
        <v>4335000</v>
      </c>
      <c r="E53" s="194">
        <v>2137000</v>
      </c>
      <c r="F53" s="165">
        <v>0.49296424452133797</v>
      </c>
      <c r="G53" s="109">
        <v>64429</v>
      </c>
      <c r="H53" s="195">
        <v>2.0889801139520382E-3</v>
      </c>
      <c r="I53" s="109">
        <v>4295.2666666666664</v>
      </c>
      <c r="J53" s="195">
        <v>9.9083429450211443E-4</v>
      </c>
      <c r="K53" s="195">
        <v>2.0099516456091094E-3</v>
      </c>
      <c r="L53" s="517" t="s">
        <v>298</v>
      </c>
      <c r="M53" s="197" t="s">
        <v>286</v>
      </c>
      <c r="N53" s="491" t="s">
        <v>45</v>
      </c>
      <c r="O53" s="198">
        <v>7.0999999999999994E-2</v>
      </c>
      <c r="P53" s="490" t="s">
        <v>139</v>
      </c>
    </row>
    <row r="54" spans="1:16" s="184" customFormat="1" ht="30" customHeight="1" x14ac:dyDescent="0.15">
      <c r="A54" s="654"/>
      <c r="B54" s="654"/>
      <c r="C54" s="204" t="s">
        <v>71</v>
      </c>
      <c r="D54" s="160">
        <v>15080000</v>
      </c>
      <c r="E54" s="194">
        <v>6130000</v>
      </c>
      <c r="F54" s="165">
        <v>0.40649867374005305</v>
      </c>
      <c r="G54" s="109">
        <v>304909.28000000003</v>
      </c>
      <c r="H54" s="195">
        <v>9.8860671821607345E-3</v>
      </c>
      <c r="I54" s="109">
        <v>20327.285333333337</v>
      </c>
      <c r="J54" s="195">
        <v>1.3479632183908048E-3</v>
      </c>
      <c r="K54" s="195">
        <v>3.3160334964654711E-3</v>
      </c>
      <c r="L54" s="669" t="s">
        <v>304</v>
      </c>
      <c r="M54" s="197" t="s">
        <v>292</v>
      </c>
      <c r="N54" s="491" t="s">
        <v>45</v>
      </c>
      <c r="O54" s="198">
        <v>5.8999999999999997E-2</v>
      </c>
      <c r="P54" s="490" t="s">
        <v>139</v>
      </c>
    </row>
    <row r="55" spans="1:16" s="184" customFormat="1" ht="30" customHeight="1" x14ac:dyDescent="0.15">
      <c r="A55" s="641" t="s">
        <v>73</v>
      </c>
      <c r="B55" s="641" t="s">
        <v>20</v>
      </c>
      <c r="C55" s="204" t="s">
        <v>260</v>
      </c>
      <c r="D55" s="160">
        <v>2140000</v>
      </c>
      <c r="E55" s="194">
        <v>1553000</v>
      </c>
      <c r="F55" s="165">
        <v>0.72570093457943929</v>
      </c>
      <c r="G55" s="109">
        <v>239491</v>
      </c>
      <c r="H55" s="195">
        <v>7.7650116635441732E-3</v>
      </c>
      <c r="I55" s="109">
        <v>15966.066666666668</v>
      </c>
      <c r="J55" s="195">
        <v>7.4607788161993776E-3</v>
      </c>
      <c r="K55" s="195">
        <v>1.0280789869070616E-2</v>
      </c>
      <c r="L55" s="670"/>
      <c r="M55" s="197" t="s">
        <v>297</v>
      </c>
      <c r="N55" s="491" t="s">
        <v>45</v>
      </c>
      <c r="O55" s="198">
        <v>1.7000000000000001E-2</v>
      </c>
      <c r="P55" s="490" t="s">
        <v>139</v>
      </c>
    </row>
    <row r="56" spans="1:16" s="184" customFormat="1" ht="30" customHeight="1" x14ac:dyDescent="0.15">
      <c r="A56" s="642"/>
      <c r="B56" s="642"/>
      <c r="C56" s="204" t="s">
        <v>261</v>
      </c>
      <c r="D56" s="160">
        <v>4150000</v>
      </c>
      <c r="E56" s="194">
        <v>835000</v>
      </c>
      <c r="F56" s="165">
        <v>0.20120481927710843</v>
      </c>
      <c r="G56" s="109">
        <v>479002</v>
      </c>
      <c r="H56" s="195">
        <v>1.5530671786668336E-2</v>
      </c>
      <c r="I56" s="109">
        <v>31933.466666666667</v>
      </c>
      <c r="J56" s="195">
        <v>7.6948112449799202E-3</v>
      </c>
      <c r="K56" s="195">
        <v>3.8243672654690621E-2</v>
      </c>
      <c r="L56" s="670"/>
      <c r="M56" s="197" t="s">
        <v>745</v>
      </c>
      <c r="N56" s="491" t="s">
        <v>742</v>
      </c>
      <c r="O56" s="198">
        <v>4.2999999999999997E-2</v>
      </c>
      <c r="P56" s="490" t="s">
        <v>139</v>
      </c>
    </row>
    <row r="57" spans="1:16" s="184" customFormat="1" ht="30" customHeight="1" x14ac:dyDescent="0.15">
      <c r="A57" s="642"/>
      <c r="B57" s="642"/>
      <c r="C57" s="204" t="s">
        <v>262</v>
      </c>
      <c r="D57" s="160">
        <v>2900000</v>
      </c>
      <c r="E57" s="194">
        <v>1159000</v>
      </c>
      <c r="F57" s="165">
        <v>0.39965517241379311</v>
      </c>
      <c r="G57" s="109">
        <v>815600</v>
      </c>
      <c r="H57" s="195">
        <v>2.6444181671906784E-2</v>
      </c>
      <c r="I57" s="109">
        <v>54373.333333333336</v>
      </c>
      <c r="J57" s="195">
        <v>1.8749425287356323E-2</v>
      </c>
      <c r="K57" s="195">
        <v>4.6914006327293645E-2</v>
      </c>
      <c r="L57" s="670"/>
      <c r="M57" s="672" t="s">
        <v>297</v>
      </c>
      <c r="N57" s="491" t="s">
        <v>45</v>
      </c>
      <c r="O57" s="198">
        <v>5.0000000000000001E-3</v>
      </c>
      <c r="P57" s="490" t="s">
        <v>139</v>
      </c>
    </row>
    <row r="58" spans="1:16" s="184" customFormat="1" ht="30" customHeight="1" x14ac:dyDescent="0.15">
      <c r="A58" s="642"/>
      <c r="B58" s="642"/>
      <c r="C58" s="204" t="s">
        <v>264</v>
      </c>
      <c r="D58" s="160">
        <v>1560000</v>
      </c>
      <c r="E58" s="194">
        <v>973000</v>
      </c>
      <c r="F58" s="165">
        <v>0.62371794871794872</v>
      </c>
      <c r="G58" s="203">
        <v>578650</v>
      </c>
      <c r="H58" s="472">
        <v>1.8761556798000074E-2</v>
      </c>
      <c r="I58" s="109">
        <v>38576.666666666664</v>
      </c>
      <c r="J58" s="195">
        <v>2.4728632478632478E-2</v>
      </c>
      <c r="K58" s="195">
        <v>3.9647139431312088E-2</v>
      </c>
      <c r="L58" s="670"/>
      <c r="M58" s="672"/>
      <c r="N58" s="491" t="s">
        <v>45</v>
      </c>
      <c r="O58" s="198">
        <v>5.7000000000000002E-2</v>
      </c>
      <c r="P58" s="490" t="s">
        <v>139</v>
      </c>
    </row>
    <row r="59" spans="1:16" s="184" customFormat="1" ht="30" customHeight="1" x14ac:dyDescent="0.15">
      <c r="A59" s="642"/>
      <c r="B59" s="642"/>
      <c r="C59" s="204" t="s">
        <v>265</v>
      </c>
      <c r="D59" s="160">
        <v>3150000</v>
      </c>
      <c r="E59" s="194">
        <v>2406000</v>
      </c>
      <c r="F59" s="165">
        <v>0.76380952380952383</v>
      </c>
      <c r="G59" s="109">
        <v>457500</v>
      </c>
      <c r="H59" s="195">
        <v>1.4833512892223337E-2</v>
      </c>
      <c r="I59" s="109">
        <v>30500</v>
      </c>
      <c r="J59" s="195">
        <v>9.6825396825396832E-3</v>
      </c>
      <c r="K59" s="195">
        <v>1.2676641729010805E-2</v>
      </c>
      <c r="L59" s="670"/>
      <c r="M59" s="678" t="s">
        <v>284</v>
      </c>
      <c r="N59" s="491" t="s">
        <v>45</v>
      </c>
      <c r="O59" s="198">
        <v>0.02</v>
      </c>
      <c r="P59" s="490" t="s">
        <v>139</v>
      </c>
    </row>
    <row r="60" spans="1:16" s="184" customFormat="1" ht="30" customHeight="1" x14ac:dyDescent="0.15">
      <c r="A60" s="642"/>
      <c r="B60" s="642"/>
      <c r="C60" s="204" t="s">
        <v>266</v>
      </c>
      <c r="D60" s="160">
        <v>1670000</v>
      </c>
      <c r="E60" s="194">
        <v>1269000</v>
      </c>
      <c r="F60" s="165">
        <v>0.75988023952095807</v>
      </c>
      <c r="G60" s="109">
        <v>408750</v>
      </c>
      <c r="H60" s="195">
        <v>1.3252892666002818E-2</v>
      </c>
      <c r="I60" s="109">
        <v>27250</v>
      </c>
      <c r="J60" s="195">
        <v>1.6317365269461079E-2</v>
      </c>
      <c r="K60" s="195">
        <v>2.1473601260835303E-2</v>
      </c>
      <c r="L60" s="671"/>
      <c r="M60" s="679"/>
      <c r="N60" s="491" t="s">
        <v>45</v>
      </c>
      <c r="O60" s="198">
        <v>0.106</v>
      </c>
      <c r="P60" s="490" t="s">
        <v>139</v>
      </c>
    </row>
    <row r="61" spans="1:16" s="184" customFormat="1" ht="30" customHeight="1" x14ac:dyDescent="0.15">
      <c r="A61" s="642"/>
      <c r="B61" s="642"/>
      <c r="C61" s="204" t="s">
        <v>452</v>
      </c>
      <c r="D61" s="160">
        <v>2810000</v>
      </c>
      <c r="E61" s="194">
        <v>1553000</v>
      </c>
      <c r="F61" s="165">
        <v>0.55266903914590748</v>
      </c>
      <c r="G61" s="109">
        <v>183883</v>
      </c>
      <c r="H61" s="195">
        <v>5.9620346473458008E-3</v>
      </c>
      <c r="I61" s="109">
        <v>12258.866666666667</v>
      </c>
      <c r="J61" s="195">
        <v>4.3625860023724797E-3</v>
      </c>
      <c r="K61" s="195">
        <v>7.8936681691350076E-3</v>
      </c>
      <c r="L61" s="517" t="s">
        <v>285</v>
      </c>
      <c r="M61" s="197" t="s">
        <v>299</v>
      </c>
      <c r="N61" s="491" t="s">
        <v>45</v>
      </c>
      <c r="O61" s="198">
        <v>1.6E-2</v>
      </c>
      <c r="P61" s="490" t="s">
        <v>139</v>
      </c>
    </row>
    <row r="62" spans="1:16" s="184" customFormat="1" ht="30" customHeight="1" x14ac:dyDescent="0.15">
      <c r="A62" s="642"/>
      <c r="B62" s="642"/>
      <c r="C62" s="204" t="s">
        <v>305</v>
      </c>
      <c r="D62" s="160">
        <v>2140000</v>
      </c>
      <c r="E62" s="194">
        <v>910000</v>
      </c>
      <c r="F62" s="165">
        <v>0.42523364485981308</v>
      </c>
      <c r="G62" s="109">
        <v>252020</v>
      </c>
      <c r="H62" s="195">
        <v>8.1712391674275964E-3</v>
      </c>
      <c r="I62" s="109">
        <v>16801.333333333332</v>
      </c>
      <c r="J62" s="195">
        <v>7.8510903426791279E-3</v>
      </c>
      <c r="K62" s="195">
        <v>1.8463003663003661E-2</v>
      </c>
      <c r="L62" s="517" t="s">
        <v>518</v>
      </c>
      <c r="M62" s="197" t="s">
        <v>519</v>
      </c>
      <c r="N62" s="491" t="s">
        <v>45</v>
      </c>
      <c r="O62" s="198">
        <v>0.05</v>
      </c>
      <c r="P62" s="490" t="s">
        <v>139</v>
      </c>
    </row>
    <row r="63" spans="1:16" s="184" customFormat="1" ht="30" customHeight="1" x14ac:dyDescent="0.15">
      <c r="A63" s="642"/>
      <c r="B63" s="642"/>
      <c r="C63" s="204" t="s">
        <v>306</v>
      </c>
      <c r="D63" s="160">
        <v>1920000</v>
      </c>
      <c r="E63" s="194">
        <v>920000</v>
      </c>
      <c r="F63" s="165">
        <v>0.47916666666666669</v>
      </c>
      <c r="G63" s="109">
        <v>434450</v>
      </c>
      <c r="H63" s="195">
        <v>1.4086163226287276E-2</v>
      </c>
      <c r="I63" s="109">
        <v>28963.333333333332</v>
      </c>
      <c r="J63" s="195">
        <v>1.5085069444444444E-2</v>
      </c>
      <c r="K63" s="195">
        <v>3.1481884057971012E-2</v>
      </c>
      <c r="L63" s="669" t="s">
        <v>746</v>
      </c>
      <c r="M63" s="197" t="s">
        <v>519</v>
      </c>
      <c r="N63" s="491" t="s">
        <v>45</v>
      </c>
      <c r="O63" s="198">
        <v>8.0000000000000002E-3</v>
      </c>
      <c r="P63" s="490" t="s">
        <v>139</v>
      </c>
    </row>
    <row r="64" spans="1:16" s="184" customFormat="1" ht="30" customHeight="1" x14ac:dyDescent="0.15">
      <c r="A64" s="642"/>
      <c r="B64" s="642"/>
      <c r="C64" s="204" t="s">
        <v>665</v>
      </c>
      <c r="D64" s="160">
        <v>4137000</v>
      </c>
      <c r="E64" s="194">
        <v>2363000</v>
      </c>
      <c r="F64" s="165">
        <v>0.57118685037466765</v>
      </c>
      <c r="G64" s="109">
        <v>819550</v>
      </c>
      <c r="H64" s="195">
        <v>2.6572252438954398E-2</v>
      </c>
      <c r="I64" s="109">
        <v>54636.666666666664</v>
      </c>
      <c r="J64" s="195">
        <v>1.3206832648457014E-2</v>
      </c>
      <c r="K64" s="195">
        <v>2.3121737903794612E-2</v>
      </c>
      <c r="L64" s="673"/>
      <c r="M64" s="524" t="s">
        <v>535</v>
      </c>
      <c r="N64" s="491" t="s">
        <v>45</v>
      </c>
      <c r="O64" s="198">
        <v>6.3E-2</v>
      </c>
      <c r="P64" s="490" t="s">
        <v>139</v>
      </c>
    </row>
    <row r="65" spans="1:16" s="184" customFormat="1" ht="30" customHeight="1" x14ac:dyDescent="0.15">
      <c r="A65" s="642"/>
      <c r="B65" s="642"/>
      <c r="C65" s="204" t="s">
        <v>81</v>
      </c>
      <c r="D65" s="160">
        <v>10996000</v>
      </c>
      <c r="E65" s="194">
        <v>5904852</v>
      </c>
      <c r="F65" s="165">
        <v>0.53700000000000003</v>
      </c>
      <c r="G65" s="109">
        <v>275430</v>
      </c>
      <c r="H65" s="195">
        <v>8.9302611058034408E-3</v>
      </c>
      <c r="I65" s="109">
        <v>18362</v>
      </c>
      <c r="J65" s="195">
        <v>1.6698799563477629E-3</v>
      </c>
      <c r="K65" s="195">
        <v>3.1096461012062623E-3</v>
      </c>
      <c r="L65" s="517" t="s">
        <v>518</v>
      </c>
      <c r="M65" s="524" t="s">
        <v>297</v>
      </c>
      <c r="N65" s="491" t="s">
        <v>45</v>
      </c>
      <c r="O65" s="198">
        <v>1.6E-2</v>
      </c>
      <c r="P65" s="490" t="s">
        <v>139</v>
      </c>
    </row>
    <row r="66" spans="1:16" s="184" customFormat="1" ht="30" customHeight="1" x14ac:dyDescent="0.15">
      <c r="A66" s="642"/>
      <c r="B66" s="643"/>
      <c r="C66" s="204" t="s">
        <v>83</v>
      </c>
      <c r="D66" s="160">
        <v>5430000</v>
      </c>
      <c r="E66" s="194">
        <v>1880000</v>
      </c>
      <c r="F66" s="165">
        <v>0.34622467771639043</v>
      </c>
      <c r="G66" s="109">
        <v>164516</v>
      </c>
      <c r="H66" s="195">
        <v>5.3340988130645131E-3</v>
      </c>
      <c r="I66" s="109">
        <v>10967.733333333334</v>
      </c>
      <c r="J66" s="195">
        <v>2.0198403928790671E-3</v>
      </c>
      <c r="K66" s="195">
        <v>5.8339007092198586E-3</v>
      </c>
      <c r="L66" s="669" t="s">
        <v>285</v>
      </c>
      <c r="M66" s="197" t="s">
        <v>531</v>
      </c>
      <c r="N66" s="491" t="s">
        <v>45</v>
      </c>
      <c r="O66" s="198">
        <v>0.115</v>
      </c>
      <c r="P66" s="490" t="s">
        <v>139</v>
      </c>
    </row>
    <row r="67" spans="1:16" s="184" customFormat="1" ht="30" customHeight="1" x14ac:dyDescent="0.15">
      <c r="A67" s="642"/>
      <c r="B67" s="641" t="s">
        <v>21</v>
      </c>
      <c r="C67" s="204" t="s">
        <v>307</v>
      </c>
      <c r="D67" s="160">
        <v>13000000</v>
      </c>
      <c r="E67" s="194">
        <v>2777977</v>
      </c>
      <c r="F67" s="165">
        <v>0.21369053846153846</v>
      </c>
      <c r="G67" s="109">
        <v>691338</v>
      </c>
      <c r="H67" s="195">
        <v>2.2415237455483929E-2</v>
      </c>
      <c r="I67" s="109">
        <v>46089.2</v>
      </c>
      <c r="J67" s="195">
        <v>3.5453230769230768E-3</v>
      </c>
      <c r="K67" s="195">
        <v>1.6590922099067054E-2</v>
      </c>
      <c r="L67" s="670"/>
      <c r="M67" s="524" t="s">
        <v>519</v>
      </c>
      <c r="N67" s="491" t="s">
        <v>45</v>
      </c>
      <c r="O67" s="198">
        <v>4.2999999999999997E-2</v>
      </c>
      <c r="P67" s="490" t="s">
        <v>139</v>
      </c>
    </row>
    <row r="68" spans="1:16" s="184" customFormat="1" ht="30" customHeight="1" x14ac:dyDescent="0.15">
      <c r="A68" s="642"/>
      <c r="B68" s="642"/>
      <c r="C68" s="204" t="s">
        <v>84</v>
      </c>
      <c r="D68" s="160">
        <v>7220000</v>
      </c>
      <c r="E68" s="194">
        <v>4980000</v>
      </c>
      <c r="F68" s="165">
        <v>0.68975069252077559</v>
      </c>
      <c r="G68" s="109">
        <v>1694072</v>
      </c>
      <c r="H68" s="195">
        <v>5.4926860879463552E-2</v>
      </c>
      <c r="I68" s="109">
        <v>112938.13333333333</v>
      </c>
      <c r="J68" s="195">
        <v>1.5642400738688826E-2</v>
      </c>
      <c r="K68" s="195">
        <v>2.2678340026773762E-2</v>
      </c>
      <c r="L68" s="670"/>
      <c r="M68" s="197" t="s">
        <v>669</v>
      </c>
      <c r="N68" s="491" t="s">
        <v>45</v>
      </c>
      <c r="O68" s="198">
        <v>7.1999999999999995E-2</v>
      </c>
      <c r="P68" s="490" t="s">
        <v>139</v>
      </c>
    </row>
    <row r="69" spans="1:16" s="201" customFormat="1" ht="30" customHeight="1" x14ac:dyDescent="0.15">
      <c r="A69" s="643"/>
      <c r="B69" s="643"/>
      <c r="C69" s="204" t="s">
        <v>85</v>
      </c>
      <c r="D69" s="160">
        <v>6000000</v>
      </c>
      <c r="E69" s="194">
        <v>1002000</v>
      </c>
      <c r="F69" s="165">
        <v>0.16700000000000001</v>
      </c>
      <c r="G69" s="109">
        <v>257190</v>
      </c>
      <c r="H69" s="195">
        <v>8.3388659688544697E-3</v>
      </c>
      <c r="I69" s="109">
        <v>17146</v>
      </c>
      <c r="J69" s="195">
        <v>2.8576666666666668E-3</v>
      </c>
      <c r="K69" s="195">
        <v>1.7111776447105789E-2</v>
      </c>
      <c r="L69" s="671"/>
      <c r="M69" s="197" t="s">
        <v>747</v>
      </c>
      <c r="N69" s="491" t="s">
        <v>45</v>
      </c>
      <c r="O69" s="198">
        <v>8.4000000000000005E-2</v>
      </c>
      <c r="P69" s="490" t="s">
        <v>139</v>
      </c>
    </row>
    <row r="70" spans="1:16" s="184" customFormat="1" ht="30" customHeight="1" x14ac:dyDescent="0.15">
      <c r="A70" s="674" t="s">
        <v>267</v>
      </c>
      <c r="B70" s="675"/>
      <c r="C70" s="675"/>
      <c r="D70" s="473">
        <v>421490904</v>
      </c>
      <c r="E70" s="474">
        <v>130711289</v>
      </c>
      <c r="F70" s="361">
        <v>0.31011651202797963</v>
      </c>
      <c r="G70" s="475">
        <v>30842323.280000001</v>
      </c>
      <c r="H70" s="362">
        <v>1</v>
      </c>
      <c r="I70" s="476">
        <v>2056154.8853333334</v>
      </c>
      <c r="J70" s="363">
        <v>4.8782900551830972E-3</v>
      </c>
      <c r="K70" s="363">
        <v>1.5730507296376928E-2</v>
      </c>
      <c r="L70" s="205" t="s">
        <v>139</v>
      </c>
      <c r="M70" s="206" t="s">
        <v>139</v>
      </c>
      <c r="N70" s="207" t="s">
        <v>139</v>
      </c>
      <c r="O70" s="208">
        <v>0.02</v>
      </c>
      <c r="P70" s="207" t="s">
        <v>139</v>
      </c>
    </row>
    <row r="71" spans="1:16" ht="15" customHeight="1" x14ac:dyDescent="0.15">
      <c r="A71" s="209"/>
      <c r="B71" s="680"/>
      <c r="C71" s="680"/>
      <c r="D71" s="680"/>
      <c r="E71" s="680"/>
      <c r="F71" s="680"/>
      <c r="G71" s="680"/>
      <c r="H71" s="680"/>
      <c r="I71" s="680"/>
      <c r="J71" s="680"/>
      <c r="K71" s="680"/>
      <c r="L71" s="680"/>
      <c r="M71" s="680"/>
      <c r="N71" s="680"/>
      <c r="O71" s="680"/>
      <c r="P71" s="680"/>
    </row>
    <row r="72" spans="1:16" ht="65.099999999999994" customHeight="1" x14ac:dyDescent="0.15">
      <c r="A72" s="648" t="s">
        <v>210</v>
      </c>
      <c r="B72" s="648"/>
      <c r="C72" s="649" t="s">
        <v>670</v>
      </c>
      <c r="D72" s="649"/>
      <c r="E72" s="649"/>
      <c r="F72" s="649"/>
      <c r="G72" s="649"/>
      <c r="H72" s="649"/>
      <c r="I72" s="649"/>
      <c r="J72" s="649"/>
      <c r="K72" s="649"/>
      <c r="L72" s="649"/>
      <c r="M72" s="649"/>
      <c r="N72" s="649"/>
      <c r="O72" s="649"/>
      <c r="P72" s="649"/>
    </row>
    <row r="73" spans="1:16" ht="30" customHeight="1" x14ac:dyDescent="0.15">
      <c r="A73" s="648" t="s">
        <v>212</v>
      </c>
      <c r="B73" s="648"/>
      <c r="C73" s="649" t="s">
        <v>671</v>
      </c>
      <c r="D73" s="649"/>
      <c r="E73" s="649"/>
      <c r="F73" s="649"/>
      <c r="G73" s="649"/>
      <c r="H73" s="649"/>
      <c r="I73" s="649"/>
      <c r="J73" s="649"/>
      <c r="K73" s="649"/>
      <c r="L73" s="649"/>
      <c r="M73" s="649"/>
      <c r="N73" s="649"/>
      <c r="O73" s="649"/>
      <c r="P73" s="649"/>
    </row>
    <row r="74" spans="1:16" ht="80.099999999999994" customHeight="1" x14ac:dyDescent="0.15">
      <c r="A74" s="648" t="s">
        <v>214</v>
      </c>
      <c r="B74" s="648"/>
      <c r="C74" s="649" t="s">
        <v>675</v>
      </c>
      <c r="D74" s="649"/>
      <c r="E74" s="649"/>
      <c r="F74" s="649"/>
      <c r="G74" s="649"/>
      <c r="H74" s="649"/>
      <c r="I74" s="649"/>
      <c r="J74" s="649"/>
      <c r="K74" s="649"/>
      <c r="L74" s="649"/>
      <c r="M74" s="649"/>
      <c r="N74" s="649"/>
      <c r="O74" s="649"/>
      <c r="P74" s="649"/>
    </row>
    <row r="75" spans="1:16" ht="30" customHeight="1" x14ac:dyDescent="0.15">
      <c r="A75" s="648" t="s">
        <v>215</v>
      </c>
      <c r="B75" s="648"/>
      <c r="C75" s="649" t="s">
        <v>672</v>
      </c>
      <c r="D75" s="649"/>
      <c r="E75" s="649"/>
      <c r="F75" s="649"/>
      <c r="G75" s="649"/>
      <c r="H75" s="649"/>
      <c r="I75" s="649"/>
      <c r="J75" s="649"/>
      <c r="K75" s="649"/>
      <c r="L75" s="649"/>
      <c r="M75" s="649"/>
      <c r="N75" s="649"/>
      <c r="O75" s="649"/>
      <c r="P75" s="649"/>
    </row>
    <row r="76" spans="1:16" ht="30" customHeight="1" x14ac:dyDescent="0.15">
      <c r="A76" s="648" t="s">
        <v>217</v>
      </c>
      <c r="B76" s="648"/>
      <c r="C76" s="649" t="s">
        <v>673</v>
      </c>
      <c r="D76" s="649"/>
      <c r="E76" s="649"/>
      <c r="F76" s="649"/>
      <c r="G76" s="649"/>
      <c r="H76" s="649"/>
      <c r="I76" s="649"/>
      <c r="J76" s="649"/>
      <c r="K76" s="649"/>
      <c r="L76" s="649"/>
      <c r="M76" s="649"/>
      <c r="N76" s="649"/>
      <c r="O76" s="649"/>
      <c r="P76" s="649"/>
    </row>
    <row r="77" spans="1:16" ht="30" customHeight="1" x14ac:dyDescent="0.15">
      <c r="A77" s="648" t="s">
        <v>219</v>
      </c>
      <c r="B77" s="648"/>
      <c r="C77" s="649" t="s">
        <v>674</v>
      </c>
      <c r="D77" s="649"/>
      <c r="E77" s="649"/>
      <c r="F77" s="649"/>
      <c r="G77" s="649"/>
      <c r="H77" s="649"/>
      <c r="I77" s="649"/>
      <c r="J77" s="649"/>
      <c r="K77" s="649"/>
      <c r="L77" s="649"/>
      <c r="M77" s="649"/>
      <c r="N77" s="649"/>
      <c r="O77" s="649"/>
      <c r="P77" s="649"/>
    </row>
    <row r="78" spans="1:16" x14ac:dyDescent="0.15">
      <c r="B78" s="210"/>
      <c r="C78" s="210"/>
      <c r="D78" s="210"/>
      <c r="E78" s="210"/>
      <c r="F78" s="210"/>
      <c r="G78" s="210"/>
      <c r="H78" s="210"/>
      <c r="I78" s="210"/>
      <c r="J78" s="210"/>
      <c r="K78" s="210"/>
      <c r="L78" s="211"/>
      <c r="M78" s="212"/>
    </row>
    <row r="80" spans="1:16" ht="16.5" customHeight="1" x14ac:dyDescent="0.15">
      <c r="A80" s="681"/>
      <c r="B80" s="681"/>
      <c r="C80" s="682"/>
      <c r="D80" s="682"/>
      <c r="E80" s="682"/>
      <c r="F80" s="682"/>
      <c r="G80" s="682"/>
      <c r="H80" s="682"/>
      <c r="I80" s="682"/>
      <c r="J80" s="682"/>
      <c r="K80" s="682"/>
      <c r="L80" s="682"/>
      <c r="M80" s="682"/>
    </row>
  </sheetData>
  <mergeCells count="62">
    <mergeCell ref="B71:P71"/>
    <mergeCell ref="A77:B77"/>
    <mergeCell ref="C77:P77"/>
    <mergeCell ref="A80:B80"/>
    <mergeCell ref="C80:M80"/>
    <mergeCell ref="A55:A69"/>
    <mergeCell ref="B55:B66"/>
    <mergeCell ref="M57:M58"/>
    <mergeCell ref="M59:M60"/>
    <mergeCell ref="L63:L64"/>
    <mergeCell ref="L66:L69"/>
    <mergeCell ref="B67:B69"/>
    <mergeCell ref="L45:L46"/>
    <mergeCell ref="L47:L48"/>
    <mergeCell ref="L49:L52"/>
    <mergeCell ref="B50:B54"/>
    <mergeCell ref="L54:L60"/>
    <mergeCell ref="A7:A37"/>
    <mergeCell ref="L30:L32"/>
    <mergeCell ref="B32:B37"/>
    <mergeCell ref="L34:L35"/>
    <mergeCell ref="L36:L37"/>
    <mergeCell ref="B7:B31"/>
    <mergeCell ref="A38:A43"/>
    <mergeCell ref="B38:B43"/>
    <mergeCell ref="L42:L43"/>
    <mergeCell ref="A73:B73"/>
    <mergeCell ref="C76:P76"/>
    <mergeCell ref="A74:B74"/>
    <mergeCell ref="C72:P72"/>
    <mergeCell ref="A75:B75"/>
    <mergeCell ref="C75:P75"/>
    <mergeCell ref="A76:B76"/>
    <mergeCell ref="C73:P73"/>
    <mergeCell ref="C74:P74"/>
    <mergeCell ref="A72:B72"/>
    <mergeCell ref="A70:C70"/>
    <mergeCell ref="A44:A54"/>
    <mergeCell ref="B44:B49"/>
    <mergeCell ref="P2:P6"/>
    <mergeCell ref="L3:L6"/>
    <mergeCell ref="L23:L26"/>
    <mergeCell ref="L16:L17"/>
    <mergeCell ref="L20:L21"/>
    <mergeCell ref="N2:N6"/>
    <mergeCell ref="L11:L12"/>
    <mergeCell ref="M3:M6"/>
    <mergeCell ref="M7:M8"/>
    <mergeCell ref="L7:L8"/>
    <mergeCell ref="O2:O6"/>
    <mergeCell ref="A2:A6"/>
    <mergeCell ref="B2:B6"/>
    <mergeCell ref="C2:C6"/>
    <mergeCell ref="D2:F2"/>
    <mergeCell ref="G2:M2"/>
    <mergeCell ref="E3:E5"/>
    <mergeCell ref="F3:F5"/>
    <mergeCell ref="I3:K3"/>
    <mergeCell ref="K5:K6"/>
    <mergeCell ref="J4:K4"/>
    <mergeCell ref="H3:H5"/>
    <mergeCell ref="J5:J6"/>
  </mergeCells>
  <phoneticPr fontId="3"/>
  <pageMargins left="0.59055118110236227" right="0.59055118110236227" top="0.78740157480314965" bottom="0.19685039370078741" header="0.51181102362204722" footer="0"/>
  <pageSetup paperSize="9" scale="42" fitToHeight="2" orientation="landscape" r:id="rId1"/>
  <headerFooter>
    <oddHeader>&amp;L&amp;"Meiryo UI,標準"&amp;20組入不動産の長期修繕費用見積合計（15年）と地震リスク　（平成28年12月31日現在）</oddHeader>
    <oddFooter>&amp;R&amp;"Meiryo UI,標準"&amp;22&amp;P</oddFooter>
  </headerFooter>
  <rowBreaks count="1" manualBreakCount="1">
    <brk id="43"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81"/>
  <sheetViews>
    <sheetView view="pageBreakPreview" topLeftCell="A22" zoomScale="75" zoomScaleNormal="98" zoomScaleSheetLayoutView="75" workbookViewId="0">
      <selection activeCell="D95" sqref="D95"/>
    </sheetView>
  </sheetViews>
  <sheetFormatPr defaultRowHeight="12" x14ac:dyDescent="0.15"/>
  <cols>
    <col min="1" max="2" width="5.625" style="169" customWidth="1"/>
    <col min="3" max="3" width="44.875" style="167" customWidth="1"/>
    <col min="4" max="4" width="26.875" style="169" customWidth="1"/>
    <col min="5" max="5" width="13.125" style="170" customWidth="1"/>
    <col min="6" max="6" width="25.625" style="169" customWidth="1"/>
    <col min="7" max="7" width="13.125" style="170" customWidth="1"/>
    <col min="8" max="8" width="25.625" style="169" customWidth="1"/>
    <col min="9" max="11" width="13.125" style="169" customWidth="1"/>
    <col min="12" max="13" width="25.625" style="169" customWidth="1"/>
    <col min="14" max="14" width="15.5" style="169" customWidth="1"/>
    <col min="15" max="15" width="12" style="169" customWidth="1"/>
    <col min="16" max="16384" width="9" style="169"/>
  </cols>
  <sheetData>
    <row r="1" spans="1:15" ht="30" customHeight="1" x14ac:dyDescent="0.3">
      <c r="A1" s="683" t="s">
        <v>17</v>
      </c>
      <c r="B1" s="683" t="s">
        <v>18</v>
      </c>
      <c r="C1" s="687" t="s">
        <v>731</v>
      </c>
      <c r="D1" s="689" t="s">
        <v>224</v>
      </c>
      <c r="E1" s="690"/>
      <c r="F1" s="691" t="s">
        <v>308</v>
      </c>
      <c r="G1" s="692"/>
      <c r="H1" s="689" t="s">
        <v>309</v>
      </c>
      <c r="I1" s="693"/>
      <c r="J1" s="693"/>
      <c r="K1" s="693"/>
      <c r="L1" s="693"/>
      <c r="M1" s="694"/>
    </row>
    <row r="2" spans="1:15" ht="24.95" customHeight="1" x14ac:dyDescent="0.15">
      <c r="A2" s="684"/>
      <c r="B2" s="684"/>
      <c r="C2" s="686"/>
      <c r="D2" s="129" t="s">
        <v>310</v>
      </c>
      <c r="E2" s="687" t="s">
        <v>311</v>
      </c>
      <c r="F2" s="129"/>
      <c r="G2" s="687" t="s">
        <v>311</v>
      </c>
      <c r="H2" s="129"/>
      <c r="I2" s="687" t="s">
        <v>311</v>
      </c>
      <c r="J2" s="695" t="s">
        <v>312</v>
      </c>
      <c r="K2" s="696"/>
      <c r="L2" s="695" t="s">
        <v>313</v>
      </c>
      <c r="M2" s="696"/>
    </row>
    <row r="3" spans="1:15" ht="24.95" customHeight="1" x14ac:dyDescent="0.15">
      <c r="A3" s="684"/>
      <c r="B3" s="684"/>
      <c r="C3" s="686"/>
      <c r="D3" s="129"/>
      <c r="E3" s="686"/>
      <c r="F3" s="129"/>
      <c r="G3" s="686"/>
      <c r="H3" s="129"/>
      <c r="I3" s="686"/>
      <c r="J3" s="686" t="s">
        <v>314</v>
      </c>
      <c r="K3" s="686" t="s">
        <v>315</v>
      </c>
      <c r="L3" s="129" t="s">
        <v>316</v>
      </c>
      <c r="M3" s="129" t="s">
        <v>317</v>
      </c>
    </row>
    <row r="4" spans="1:15" ht="24.95" customHeight="1" x14ac:dyDescent="0.15">
      <c r="A4" s="684"/>
      <c r="B4" s="684"/>
      <c r="C4" s="686"/>
      <c r="D4" s="129"/>
      <c r="E4" s="686"/>
      <c r="F4" s="129"/>
      <c r="G4" s="686"/>
      <c r="H4" s="129"/>
      <c r="I4" s="686"/>
      <c r="J4" s="686"/>
      <c r="K4" s="686"/>
      <c r="L4" s="129" t="s">
        <v>318</v>
      </c>
      <c r="M4" s="129" t="s">
        <v>319</v>
      </c>
    </row>
    <row r="5" spans="1:15" ht="24.75" customHeight="1" x14ac:dyDescent="0.15">
      <c r="A5" s="685"/>
      <c r="B5" s="685"/>
      <c r="C5" s="688"/>
      <c r="D5" s="164" t="s">
        <v>320</v>
      </c>
      <c r="E5" s="688"/>
      <c r="F5" s="164" t="s">
        <v>320</v>
      </c>
      <c r="G5" s="688"/>
      <c r="H5" s="164" t="s">
        <v>320</v>
      </c>
      <c r="I5" s="688"/>
      <c r="J5" s="164" t="s">
        <v>321</v>
      </c>
      <c r="K5" s="164" t="s">
        <v>322</v>
      </c>
      <c r="L5" s="164" t="s">
        <v>320</v>
      </c>
      <c r="M5" s="164" t="s">
        <v>320</v>
      </c>
    </row>
    <row r="6" spans="1:15" s="171" customFormat="1" ht="27" customHeight="1" x14ac:dyDescent="0.15">
      <c r="A6" s="699" t="s">
        <v>29</v>
      </c>
      <c r="B6" s="699" t="s">
        <v>20</v>
      </c>
      <c r="C6" s="525" t="s">
        <v>232</v>
      </c>
      <c r="D6" s="364">
        <v>16276000000</v>
      </c>
      <c r="E6" s="464">
        <v>3.8615305395669125E-2</v>
      </c>
      <c r="F6" s="150">
        <v>14732428569</v>
      </c>
      <c r="G6" s="464">
        <v>3.6712228941798847E-2</v>
      </c>
      <c r="H6" s="364">
        <v>12900000000</v>
      </c>
      <c r="I6" s="464">
        <v>2.9453332450494429E-2</v>
      </c>
      <c r="J6" s="464">
        <v>0.79257802899975427</v>
      </c>
      <c r="K6" s="464">
        <v>0.87561938207148016</v>
      </c>
      <c r="L6" s="465">
        <v>-3376000000</v>
      </c>
      <c r="M6" s="465">
        <v>-1832428569</v>
      </c>
    </row>
    <row r="7" spans="1:15" s="171" customFormat="1" ht="27" customHeight="1" x14ac:dyDescent="0.15">
      <c r="A7" s="700"/>
      <c r="B7" s="700"/>
      <c r="C7" s="525" t="s">
        <v>233</v>
      </c>
      <c r="D7" s="364">
        <v>2874000000</v>
      </c>
      <c r="E7" s="464">
        <v>6.8186524764778239E-3</v>
      </c>
      <c r="F7" s="150">
        <v>2463118668</v>
      </c>
      <c r="G7" s="464">
        <v>6.1379273639045745E-3</v>
      </c>
      <c r="H7" s="364">
        <v>2590000000</v>
      </c>
      <c r="I7" s="464">
        <v>5.9134985307581836E-3</v>
      </c>
      <c r="J7" s="464">
        <v>0.90118302018093255</v>
      </c>
      <c r="K7" s="464">
        <v>1.0515124722362748</v>
      </c>
      <c r="L7" s="465">
        <v>-284000000</v>
      </c>
      <c r="M7" s="465">
        <v>126881332</v>
      </c>
    </row>
    <row r="8" spans="1:15" s="171" customFormat="1" ht="27" customHeight="1" x14ac:dyDescent="0.15">
      <c r="A8" s="700"/>
      <c r="B8" s="700"/>
      <c r="C8" s="525" t="s">
        <v>234</v>
      </c>
      <c r="D8" s="364">
        <v>2100000000</v>
      </c>
      <c r="E8" s="464">
        <v>4.9823139180944437E-3</v>
      </c>
      <c r="F8" s="150">
        <v>1985194563</v>
      </c>
      <c r="G8" s="464">
        <v>4.946972384731357E-3</v>
      </c>
      <c r="H8" s="364">
        <v>2570000000</v>
      </c>
      <c r="I8" s="464">
        <v>5.8678344494395877E-3</v>
      </c>
      <c r="J8" s="464">
        <v>1.2238095238095239</v>
      </c>
      <c r="K8" s="464">
        <v>1.2945834367570752</v>
      </c>
      <c r="L8" s="465">
        <v>470000000</v>
      </c>
      <c r="M8" s="465">
        <v>584805437</v>
      </c>
    </row>
    <row r="9" spans="1:15" s="171" customFormat="1" ht="27" customHeight="1" x14ac:dyDescent="0.15">
      <c r="A9" s="700"/>
      <c r="B9" s="700"/>
      <c r="C9" s="525" t="s">
        <v>236</v>
      </c>
      <c r="D9" s="364">
        <v>2420000000</v>
      </c>
      <c r="E9" s="464">
        <v>5.7415236579945496E-3</v>
      </c>
      <c r="F9" s="150">
        <v>2471104511</v>
      </c>
      <c r="G9" s="464">
        <v>6.1578275517884763E-3</v>
      </c>
      <c r="H9" s="364">
        <v>3230000000</v>
      </c>
      <c r="I9" s="464">
        <v>7.3747491329532559E-3</v>
      </c>
      <c r="J9" s="464">
        <v>1.334710743801653</v>
      </c>
      <c r="K9" s="464">
        <v>1.3071078077118203</v>
      </c>
      <c r="L9" s="465">
        <v>810000000</v>
      </c>
      <c r="M9" s="465">
        <v>758895489</v>
      </c>
      <c r="N9" s="172"/>
      <c r="O9" s="172"/>
    </row>
    <row r="10" spans="1:15" s="171" customFormat="1" ht="27" customHeight="1" x14ac:dyDescent="0.15">
      <c r="A10" s="700"/>
      <c r="B10" s="700"/>
      <c r="C10" s="525" t="s">
        <v>237</v>
      </c>
      <c r="D10" s="364">
        <v>4000000000</v>
      </c>
      <c r="E10" s="464">
        <v>9.490121748751322E-3</v>
      </c>
      <c r="F10" s="150">
        <v>3284492041</v>
      </c>
      <c r="G10" s="464">
        <v>8.1847350015621274E-3</v>
      </c>
      <c r="H10" s="364">
        <v>3240000000</v>
      </c>
      <c r="I10" s="464">
        <v>7.3975811736125543E-3</v>
      </c>
      <c r="J10" s="464">
        <v>0.81</v>
      </c>
      <c r="K10" s="464">
        <v>0.98645390506519426</v>
      </c>
      <c r="L10" s="465">
        <v>-760000000</v>
      </c>
      <c r="M10" s="465">
        <v>-44492041</v>
      </c>
    </row>
    <row r="11" spans="1:15" s="171" customFormat="1" ht="27" customHeight="1" x14ac:dyDescent="0.15">
      <c r="A11" s="700"/>
      <c r="B11" s="700"/>
      <c r="C11" s="525" t="s">
        <v>238</v>
      </c>
      <c r="D11" s="364">
        <v>11200000000</v>
      </c>
      <c r="E11" s="464">
        <v>2.6572340896503701E-2</v>
      </c>
      <c r="F11" s="150">
        <v>11062067461</v>
      </c>
      <c r="G11" s="464">
        <v>2.7565933973194304E-2</v>
      </c>
      <c r="H11" s="364">
        <v>11400000000</v>
      </c>
      <c r="I11" s="464">
        <v>2.6028526351599728E-2</v>
      </c>
      <c r="J11" s="464">
        <v>1.0178571428571428</v>
      </c>
      <c r="K11" s="464">
        <v>1.0305487685906276</v>
      </c>
      <c r="L11" s="465">
        <v>200000000</v>
      </c>
      <c r="M11" s="465">
        <v>337932539</v>
      </c>
    </row>
    <row r="12" spans="1:15" s="171" customFormat="1" ht="27" customHeight="1" x14ac:dyDescent="0.15">
      <c r="A12" s="700"/>
      <c r="B12" s="700"/>
      <c r="C12" s="525" t="s">
        <v>239</v>
      </c>
      <c r="D12" s="364">
        <v>2920000000</v>
      </c>
      <c r="E12" s="464">
        <v>6.9277888765884648E-3</v>
      </c>
      <c r="F12" s="150">
        <v>3001383226</v>
      </c>
      <c r="G12" s="464">
        <v>7.4792467256107002E-3</v>
      </c>
      <c r="H12" s="364">
        <v>2520000000</v>
      </c>
      <c r="I12" s="464">
        <v>5.7536742461430975E-3</v>
      </c>
      <c r="J12" s="464">
        <v>0.86301369863013699</v>
      </c>
      <c r="K12" s="464">
        <v>0.83961287521368988</v>
      </c>
      <c r="L12" s="465">
        <v>-400000000</v>
      </c>
      <c r="M12" s="465">
        <v>-481383226</v>
      </c>
    </row>
    <row r="13" spans="1:15" s="171" customFormat="1" ht="27" customHeight="1" x14ac:dyDescent="0.15">
      <c r="A13" s="700"/>
      <c r="B13" s="700"/>
      <c r="C13" s="525" t="s">
        <v>241</v>
      </c>
      <c r="D13" s="364">
        <v>2920000000</v>
      </c>
      <c r="E13" s="464">
        <v>6.9277888765884648E-3</v>
      </c>
      <c r="F13" s="150">
        <v>2988515611</v>
      </c>
      <c r="G13" s="464">
        <v>7.4471814876492584E-3</v>
      </c>
      <c r="H13" s="364">
        <v>3040000000</v>
      </c>
      <c r="I13" s="464">
        <v>6.9409403604265936E-3</v>
      </c>
      <c r="J13" s="464">
        <v>1.0410958904109588</v>
      </c>
      <c r="K13" s="464">
        <v>1.0172274117660616</v>
      </c>
      <c r="L13" s="465">
        <v>120000000</v>
      </c>
      <c r="M13" s="465">
        <v>51484389</v>
      </c>
    </row>
    <row r="14" spans="1:15" s="171" customFormat="1" ht="27" customHeight="1" x14ac:dyDescent="0.15">
      <c r="A14" s="700"/>
      <c r="B14" s="700"/>
      <c r="C14" s="525" t="s">
        <v>242</v>
      </c>
      <c r="D14" s="364">
        <v>5100000000</v>
      </c>
      <c r="E14" s="464">
        <v>1.2099905229657934E-2</v>
      </c>
      <c r="F14" s="150">
        <v>5226596761</v>
      </c>
      <c r="G14" s="464">
        <v>1.3024330372797498E-2</v>
      </c>
      <c r="H14" s="364">
        <v>5080000000</v>
      </c>
      <c r="I14" s="464">
        <v>1.1598676654923387E-2</v>
      </c>
      <c r="J14" s="464">
        <v>0.99607843137254903</v>
      </c>
      <c r="K14" s="464">
        <v>0.97195177517923692</v>
      </c>
      <c r="L14" s="465">
        <v>-20000000</v>
      </c>
      <c r="M14" s="465">
        <v>-146596761</v>
      </c>
    </row>
    <row r="15" spans="1:15" s="171" customFormat="1" ht="27" customHeight="1" x14ac:dyDescent="0.15">
      <c r="A15" s="700"/>
      <c r="B15" s="700"/>
      <c r="C15" s="525" t="s">
        <v>243</v>
      </c>
      <c r="D15" s="364">
        <v>3500000000</v>
      </c>
      <c r="E15" s="464">
        <v>8.3038565301574059E-3</v>
      </c>
      <c r="F15" s="150">
        <v>2876660035</v>
      </c>
      <c r="G15" s="464">
        <v>7.1684448560548168E-3</v>
      </c>
      <c r="H15" s="364">
        <v>4580000000</v>
      </c>
      <c r="I15" s="464">
        <v>1.0457074621958487E-2</v>
      </c>
      <c r="J15" s="464">
        <v>1.3085714285714285</v>
      </c>
      <c r="K15" s="464">
        <v>1.5921241802213866</v>
      </c>
      <c r="L15" s="465">
        <v>1080000000</v>
      </c>
      <c r="M15" s="465">
        <v>1703339965</v>
      </c>
    </row>
    <row r="16" spans="1:15" s="171" customFormat="1" ht="27" customHeight="1" x14ac:dyDescent="0.15">
      <c r="A16" s="700"/>
      <c r="B16" s="700"/>
      <c r="C16" s="525" t="s">
        <v>244</v>
      </c>
      <c r="D16" s="364">
        <v>14966000000</v>
      </c>
      <c r="E16" s="464">
        <v>3.5507290522953067E-2</v>
      </c>
      <c r="F16" s="150">
        <v>13502136009</v>
      </c>
      <c r="G16" s="464">
        <v>3.3646421976126412E-2</v>
      </c>
      <c r="H16" s="364">
        <v>13800000000</v>
      </c>
      <c r="I16" s="464">
        <v>3.1508216109831247E-2</v>
      </c>
      <c r="J16" s="464">
        <v>0.92209007082720829</v>
      </c>
      <c r="K16" s="464">
        <v>1.0220605088558918</v>
      </c>
      <c r="L16" s="465">
        <v>-1166000000</v>
      </c>
      <c r="M16" s="465">
        <v>297863991</v>
      </c>
    </row>
    <row r="17" spans="1:13" s="171" customFormat="1" ht="27" customHeight="1" x14ac:dyDescent="0.15">
      <c r="A17" s="700"/>
      <c r="B17" s="700"/>
      <c r="C17" s="525" t="s">
        <v>245</v>
      </c>
      <c r="D17" s="364">
        <v>15121000000</v>
      </c>
      <c r="E17" s="464">
        <v>3.5875032740717183E-2</v>
      </c>
      <c r="F17" s="150">
        <v>15498425149</v>
      </c>
      <c r="G17" s="464">
        <v>3.8621041306432881E-2</v>
      </c>
      <c r="H17" s="364">
        <v>16200000000</v>
      </c>
      <c r="I17" s="464">
        <v>3.6987905868062769E-2</v>
      </c>
      <c r="J17" s="464">
        <v>1.0713577144368758</v>
      </c>
      <c r="K17" s="464">
        <v>1.0452674929391306</v>
      </c>
      <c r="L17" s="465">
        <v>1079000000</v>
      </c>
      <c r="M17" s="465">
        <v>701574851</v>
      </c>
    </row>
    <row r="18" spans="1:13" s="171" customFormat="1" ht="27" customHeight="1" x14ac:dyDescent="0.15">
      <c r="A18" s="700"/>
      <c r="B18" s="700"/>
      <c r="C18" s="525" t="s">
        <v>246</v>
      </c>
      <c r="D18" s="364">
        <v>710000000</v>
      </c>
      <c r="E18" s="464">
        <v>1.6844966104033595E-3</v>
      </c>
      <c r="F18" s="150">
        <v>593805852</v>
      </c>
      <c r="G18" s="464">
        <v>1.4797245602449676E-3</v>
      </c>
      <c r="H18" s="364">
        <v>861000000</v>
      </c>
      <c r="I18" s="464">
        <v>1.9658387007655581E-3</v>
      </c>
      <c r="J18" s="464">
        <v>1.2126760563380281</v>
      </c>
      <c r="K18" s="464">
        <v>1.4499688696230633</v>
      </c>
      <c r="L18" s="465">
        <v>151000000</v>
      </c>
      <c r="M18" s="465">
        <v>267194148</v>
      </c>
    </row>
    <row r="19" spans="1:13" s="171" customFormat="1" ht="27" customHeight="1" x14ac:dyDescent="0.15">
      <c r="A19" s="700"/>
      <c r="B19" s="700"/>
      <c r="C19" s="525" t="s">
        <v>676</v>
      </c>
      <c r="D19" s="364">
        <v>21000000000</v>
      </c>
      <c r="E19" s="464">
        <v>4.9823139180944435E-2</v>
      </c>
      <c r="F19" s="150">
        <v>22217805196</v>
      </c>
      <c r="G19" s="464">
        <v>5.5365288018851412E-2</v>
      </c>
      <c r="H19" s="364">
        <v>14400000000</v>
      </c>
      <c r="I19" s="464">
        <v>3.2878138549389126E-2</v>
      </c>
      <c r="J19" s="464">
        <v>0.68571428571428572</v>
      </c>
      <c r="K19" s="464">
        <v>0.64812882609090994</v>
      </c>
      <c r="L19" s="465">
        <v>-6600000000</v>
      </c>
      <c r="M19" s="465">
        <v>-7817805196</v>
      </c>
    </row>
    <row r="20" spans="1:13" s="171" customFormat="1" ht="27" customHeight="1" x14ac:dyDescent="0.15">
      <c r="A20" s="700"/>
      <c r="B20" s="700"/>
      <c r="C20" s="525" t="s">
        <v>677</v>
      </c>
      <c r="D20" s="364">
        <v>3760000000</v>
      </c>
      <c r="E20" s="464">
        <v>8.9207144438262411E-3</v>
      </c>
      <c r="F20" s="150">
        <v>3859814629</v>
      </c>
      <c r="G20" s="464">
        <v>9.6184005012535934E-3</v>
      </c>
      <c r="H20" s="364">
        <v>2690000000</v>
      </c>
      <c r="I20" s="464">
        <v>6.141818937351164E-3</v>
      </c>
      <c r="J20" s="464">
        <v>0.71542553191489366</v>
      </c>
      <c r="K20" s="464">
        <v>0.69692466052363888</v>
      </c>
      <c r="L20" s="465">
        <v>-1070000000</v>
      </c>
      <c r="M20" s="465">
        <v>-1169814629</v>
      </c>
    </row>
    <row r="21" spans="1:13" s="171" customFormat="1" ht="27" customHeight="1" x14ac:dyDescent="0.15">
      <c r="A21" s="700"/>
      <c r="B21" s="700"/>
      <c r="C21" s="525" t="s">
        <v>678</v>
      </c>
      <c r="D21" s="364">
        <v>1870000000</v>
      </c>
      <c r="E21" s="464">
        <v>4.4366319175412425E-3</v>
      </c>
      <c r="F21" s="150">
        <v>1746774256</v>
      </c>
      <c r="G21" s="464">
        <v>4.3528448887816453E-3</v>
      </c>
      <c r="H21" s="364">
        <v>1840000000</v>
      </c>
      <c r="I21" s="464">
        <v>4.2010954813108334E-3</v>
      </c>
      <c r="J21" s="464">
        <v>0.98395721925133695</v>
      </c>
      <c r="K21" s="464">
        <v>1.0533702301140395</v>
      </c>
      <c r="L21" s="465">
        <v>-30000000</v>
      </c>
      <c r="M21" s="465">
        <v>93225744</v>
      </c>
    </row>
    <row r="22" spans="1:13" s="171" customFormat="1" ht="27" customHeight="1" x14ac:dyDescent="0.15">
      <c r="A22" s="700"/>
      <c r="B22" s="700"/>
      <c r="C22" s="525" t="s">
        <v>679</v>
      </c>
      <c r="D22" s="364">
        <v>2800000000</v>
      </c>
      <c r="E22" s="464">
        <v>6.6430852241259252E-3</v>
      </c>
      <c r="F22" s="150">
        <v>2842552684</v>
      </c>
      <c r="G22" s="464">
        <v>7.0834516132472405E-3</v>
      </c>
      <c r="H22" s="364">
        <v>3360000000</v>
      </c>
      <c r="I22" s="464">
        <v>7.6715656615241297E-3</v>
      </c>
      <c r="J22" s="464">
        <v>1.2</v>
      </c>
      <c r="K22" s="464">
        <v>1.1820361391760927</v>
      </c>
      <c r="L22" s="465">
        <v>560000000</v>
      </c>
      <c r="M22" s="465">
        <v>517447316</v>
      </c>
    </row>
    <row r="23" spans="1:13" s="171" customFormat="1" ht="27" customHeight="1" x14ac:dyDescent="0.15">
      <c r="A23" s="700"/>
      <c r="B23" s="700"/>
      <c r="C23" s="525" t="s">
        <v>680</v>
      </c>
      <c r="D23" s="364">
        <v>8400000000</v>
      </c>
      <c r="E23" s="464">
        <v>1.9929255672377775E-2</v>
      </c>
      <c r="F23" s="150">
        <v>8719225492</v>
      </c>
      <c r="G23" s="464">
        <v>2.1727728117483105E-2</v>
      </c>
      <c r="H23" s="364">
        <v>8510000000</v>
      </c>
      <c r="I23" s="464">
        <v>1.9430066601062602E-2</v>
      </c>
      <c r="J23" s="464">
        <v>1.013095238095238</v>
      </c>
      <c r="K23" s="464">
        <v>0.97600411960993927</v>
      </c>
      <c r="L23" s="465">
        <v>110000000</v>
      </c>
      <c r="M23" s="465">
        <v>-209225492</v>
      </c>
    </row>
    <row r="24" spans="1:13" s="171" customFormat="1" ht="27" customHeight="1" x14ac:dyDescent="0.15">
      <c r="A24" s="700"/>
      <c r="B24" s="700"/>
      <c r="C24" s="525" t="s">
        <v>681</v>
      </c>
      <c r="D24" s="364">
        <v>5250000000</v>
      </c>
      <c r="E24" s="464">
        <v>1.2455784795236109E-2</v>
      </c>
      <c r="F24" s="150">
        <v>5330693400</v>
      </c>
      <c r="G24" s="464">
        <v>1.328373225111926E-2</v>
      </c>
      <c r="H24" s="364">
        <v>5810000000</v>
      </c>
      <c r="I24" s="464">
        <v>1.3265415623052142E-2</v>
      </c>
      <c r="J24" s="464">
        <v>1.1066666666666667</v>
      </c>
      <c r="K24" s="464">
        <v>1.0899144940506238</v>
      </c>
      <c r="L24" s="465">
        <v>560000000</v>
      </c>
      <c r="M24" s="465">
        <v>479306600</v>
      </c>
    </row>
    <row r="25" spans="1:13" s="171" customFormat="1" ht="27" customHeight="1" x14ac:dyDescent="0.15">
      <c r="A25" s="700"/>
      <c r="B25" s="700"/>
      <c r="C25" s="525" t="s">
        <v>539</v>
      </c>
      <c r="D25" s="364">
        <v>5100000000</v>
      </c>
      <c r="E25" s="464">
        <v>1.2099905229657934E-2</v>
      </c>
      <c r="F25" s="150">
        <v>4823527136</v>
      </c>
      <c r="G25" s="464">
        <v>1.2019907762962342E-2</v>
      </c>
      <c r="H25" s="364">
        <v>6480000000</v>
      </c>
      <c r="I25" s="464">
        <v>1.4795162347225109E-2</v>
      </c>
      <c r="J25" s="464">
        <v>1.2705882352941176</v>
      </c>
      <c r="K25" s="464">
        <v>1.3434152679762181</v>
      </c>
      <c r="L25" s="465">
        <v>1380000000</v>
      </c>
      <c r="M25" s="465">
        <v>1656472864</v>
      </c>
    </row>
    <row r="26" spans="1:13" s="171" customFormat="1" ht="27" customHeight="1" x14ac:dyDescent="0.15">
      <c r="A26" s="700"/>
      <c r="B26" s="700"/>
      <c r="C26" s="525" t="s">
        <v>682</v>
      </c>
      <c r="D26" s="364">
        <v>15050000000</v>
      </c>
      <c r="E26" s="464">
        <v>3.5706583079676849E-2</v>
      </c>
      <c r="F26" s="150">
        <v>14960086632</v>
      </c>
      <c r="G26" s="464">
        <v>3.7279537643833828E-2</v>
      </c>
      <c r="H26" s="364">
        <v>11500000000</v>
      </c>
      <c r="I26" s="464">
        <v>2.6256846758192707E-2</v>
      </c>
      <c r="J26" s="464">
        <v>0.76411960132890366</v>
      </c>
      <c r="K26" s="464">
        <v>0.76871212599806826</v>
      </c>
      <c r="L26" s="465">
        <v>-3550000000</v>
      </c>
      <c r="M26" s="465">
        <v>-3460086632</v>
      </c>
    </row>
    <row r="27" spans="1:13" s="171" customFormat="1" ht="27" customHeight="1" x14ac:dyDescent="0.15">
      <c r="A27" s="700"/>
      <c r="B27" s="700"/>
      <c r="C27" s="525" t="s">
        <v>683</v>
      </c>
      <c r="D27" s="364">
        <v>3400000000</v>
      </c>
      <c r="E27" s="464">
        <v>8.0666034864386223E-3</v>
      </c>
      <c r="F27" s="150">
        <v>3700054439</v>
      </c>
      <c r="G27" s="464">
        <v>9.2202887681068438E-3</v>
      </c>
      <c r="H27" s="364">
        <v>3730000000</v>
      </c>
      <c r="I27" s="464">
        <v>8.5163511659181561E-3</v>
      </c>
      <c r="J27" s="464">
        <v>1.0970588235294119</v>
      </c>
      <c r="K27" s="464">
        <v>1.0080932757865295</v>
      </c>
      <c r="L27" s="465">
        <v>330000000</v>
      </c>
      <c r="M27" s="465">
        <v>29945561</v>
      </c>
    </row>
    <row r="28" spans="1:13" s="171" customFormat="1" ht="27" customHeight="1" x14ac:dyDescent="0.15">
      <c r="A28" s="700"/>
      <c r="B28" s="700"/>
      <c r="C28" s="525" t="s">
        <v>684</v>
      </c>
      <c r="D28" s="364">
        <v>36000000000</v>
      </c>
      <c r="E28" s="464">
        <v>8.5411095738761891E-2</v>
      </c>
      <c r="F28" s="150">
        <v>38388259415</v>
      </c>
      <c r="G28" s="464">
        <v>9.5660980925177219E-2</v>
      </c>
      <c r="H28" s="364">
        <v>46000000000</v>
      </c>
      <c r="I28" s="464">
        <v>0.10502738703277083</v>
      </c>
      <c r="J28" s="464">
        <v>1.2777777777777777</v>
      </c>
      <c r="K28" s="464">
        <v>1.1982830349954798</v>
      </c>
      <c r="L28" s="465">
        <v>10000000000</v>
      </c>
      <c r="M28" s="465">
        <v>7611740585</v>
      </c>
    </row>
    <row r="29" spans="1:13" s="171" customFormat="1" ht="27" customHeight="1" x14ac:dyDescent="0.15">
      <c r="A29" s="700"/>
      <c r="B29" s="700"/>
      <c r="C29" s="525" t="s">
        <v>685</v>
      </c>
      <c r="D29" s="364">
        <v>2660000000</v>
      </c>
      <c r="E29" s="464">
        <v>6.3109309629196288E-3</v>
      </c>
      <c r="F29" s="150">
        <v>2693767201</v>
      </c>
      <c r="G29" s="464">
        <v>6.7126881176341824E-3</v>
      </c>
      <c r="H29" s="364">
        <v>3060000000</v>
      </c>
      <c r="I29" s="464">
        <v>6.9866044417451895E-3</v>
      </c>
      <c r="J29" s="464">
        <v>1.1503759398496241</v>
      </c>
      <c r="K29" s="464">
        <v>1.1359556233604911</v>
      </c>
      <c r="L29" s="465">
        <v>400000000</v>
      </c>
      <c r="M29" s="465">
        <v>366232799</v>
      </c>
    </row>
    <row r="30" spans="1:13" s="171" customFormat="1" ht="27" customHeight="1" x14ac:dyDescent="0.15">
      <c r="A30" s="700"/>
      <c r="B30" s="701"/>
      <c r="C30" s="525" t="s">
        <v>686</v>
      </c>
      <c r="D30" s="364">
        <v>4220000000</v>
      </c>
      <c r="E30" s="464">
        <v>1.0012078444932643E-2</v>
      </c>
      <c r="F30" s="150">
        <v>4214735481</v>
      </c>
      <c r="G30" s="464">
        <v>1.0502839581600464E-2</v>
      </c>
      <c r="H30" s="364">
        <v>5460000000</v>
      </c>
      <c r="I30" s="464">
        <v>1.2466294199976712E-2</v>
      </c>
      <c r="J30" s="464">
        <v>1.2938388625592416</v>
      </c>
      <c r="K30" s="464">
        <v>1.295454963808202</v>
      </c>
      <c r="L30" s="465">
        <v>1240000000</v>
      </c>
      <c r="M30" s="465">
        <v>1245264519</v>
      </c>
    </row>
    <row r="31" spans="1:13" s="171" customFormat="1" ht="27" customHeight="1" x14ac:dyDescent="0.15">
      <c r="A31" s="700"/>
      <c r="B31" s="699" t="s">
        <v>21</v>
      </c>
      <c r="C31" s="525" t="s">
        <v>249</v>
      </c>
      <c r="D31" s="364">
        <v>12000000000</v>
      </c>
      <c r="E31" s="464">
        <v>2.8470365246253963E-2</v>
      </c>
      <c r="F31" s="150">
        <v>11529635624</v>
      </c>
      <c r="G31" s="464">
        <v>2.8731082635925439E-2</v>
      </c>
      <c r="H31" s="364">
        <v>14100000000</v>
      </c>
      <c r="I31" s="464">
        <v>3.219317732961019E-2</v>
      </c>
      <c r="J31" s="464">
        <v>1.175</v>
      </c>
      <c r="K31" s="464">
        <v>1.2229354387097497</v>
      </c>
      <c r="L31" s="465">
        <v>2100000000</v>
      </c>
      <c r="M31" s="465">
        <v>2570364376</v>
      </c>
    </row>
    <row r="32" spans="1:13" s="171" customFormat="1" ht="27" customHeight="1" x14ac:dyDescent="0.15">
      <c r="A32" s="700"/>
      <c r="B32" s="700"/>
      <c r="C32" s="525" t="s">
        <v>687</v>
      </c>
      <c r="D32" s="364">
        <v>4275000000</v>
      </c>
      <c r="E32" s="464">
        <v>1.0142567618977975E-2</v>
      </c>
      <c r="F32" s="150">
        <v>4299310144</v>
      </c>
      <c r="G32" s="464">
        <v>1.0713593998374958E-2</v>
      </c>
      <c r="H32" s="364">
        <v>3930000000</v>
      </c>
      <c r="I32" s="464">
        <v>8.9729919791041168E-3</v>
      </c>
      <c r="J32" s="464">
        <v>0.91929824561403506</v>
      </c>
      <c r="K32" s="464">
        <v>0.91410013894545405</v>
      </c>
      <c r="L32" s="465">
        <v>-345000000</v>
      </c>
      <c r="M32" s="465">
        <v>-369310144</v>
      </c>
    </row>
    <row r="33" spans="1:13" s="171" customFormat="1" ht="27" customHeight="1" x14ac:dyDescent="0.15">
      <c r="A33" s="700"/>
      <c r="B33" s="700"/>
      <c r="C33" s="525" t="s">
        <v>688</v>
      </c>
      <c r="D33" s="364">
        <v>2740000000</v>
      </c>
      <c r="E33" s="464">
        <v>6.5007333978946546E-3</v>
      </c>
      <c r="F33" s="150">
        <v>2640113487</v>
      </c>
      <c r="G33" s="464">
        <v>6.5789866425026121E-3</v>
      </c>
      <c r="H33" s="364">
        <v>2710000000</v>
      </c>
      <c r="I33" s="464">
        <v>6.1874830186697599E-3</v>
      </c>
      <c r="J33" s="464">
        <v>0.98905109489051091</v>
      </c>
      <c r="K33" s="464">
        <v>1.0264710260919174</v>
      </c>
      <c r="L33" s="465">
        <v>-30000000</v>
      </c>
      <c r="M33" s="465">
        <v>69886513</v>
      </c>
    </row>
    <row r="34" spans="1:13" s="171" customFormat="1" ht="27" customHeight="1" x14ac:dyDescent="0.15">
      <c r="A34" s="700"/>
      <c r="B34" s="700"/>
      <c r="C34" s="525" t="s">
        <v>689</v>
      </c>
      <c r="D34" s="364">
        <v>3400000000</v>
      </c>
      <c r="E34" s="464">
        <v>8.0666034864386223E-3</v>
      </c>
      <c r="F34" s="150">
        <v>3327781194</v>
      </c>
      <c r="G34" s="464">
        <v>8.2926086822787369E-3</v>
      </c>
      <c r="H34" s="364">
        <v>2940000000</v>
      </c>
      <c r="I34" s="464">
        <v>6.7126199538336141E-3</v>
      </c>
      <c r="J34" s="464">
        <v>0.86470588235294121</v>
      </c>
      <c r="K34" s="464">
        <v>0.88347154713802378</v>
      </c>
      <c r="L34" s="465">
        <v>-460000000</v>
      </c>
      <c r="M34" s="465">
        <v>-387781194</v>
      </c>
    </row>
    <row r="35" spans="1:13" s="171" customFormat="1" ht="27" customHeight="1" x14ac:dyDescent="0.15">
      <c r="A35" s="700"/>
      <c r="B35" s="700"/>
      <c r="C35" s="525" t="s">
        <v>723</v>
      </c>
      <c r="D35" s="364">
        <v>10100000000</v>
      </c>
      <c r="E35" s="464">
        <v>2.3962557415597087E-2</v>
      </c>
      <c r="F35" s="150">
        <v>10130940125</v>
      </c>
      <c r="G35" s="464">
        <v>2.524562678330378E-2</v>
      </c>
      <c r="H35" s="364">
        <v>10800000000</v>
      </c>
      <c r="I35" s="464">
        <v>2.4658603912041846E-2</v>
      </c>
      <c r="J35" s="464">
        <v>1.0693069306930694</v>
      </c>
      <c r="K35" s="464">
        <v>1.066041242643313</v>
      </c>
      <c r="L35" s="465">
        <v>700000000</v>
      </c>
      <c r="M35" s="465">
        <v>669059875</v>
      </c>
    </row>
    <row r="36" spans="1:13" s="171" customFormat="1" ht="27" customHeight="1" x14ac:dyDescent="0.15">
      <c r="A36" s="701"/>
      <c r="B36" s="701"/>
      <c r="C36" s="525" t="s">
        <v>727</v>
      </c>
      <c r="D36" s="364">
        <v>3250000000</v>
      </c>
      <c r="E36" s="464">
        <v>7.7107239208604487E-3</v>
      </c>
      <c r="F36" s="150">
        <v>3262389170</v>
      </c>
      <c r="G36" s="464">
        <v>8.1296561218904845E-3</v>
      </c>
      <c r="H36" s="364">
        <v>3380000000</v>
      </c>
      <c r="I36" s="464">
        <v>7.7172297428427256E-3</v>
      </c>
      <c r="J36" s="464">
        <v>1.04</v>
      </c>
      <c r="K36" s="464">
        <v>1.0360505212196987</v>
      </c>
      <c r="L36" s="465">
        <v>130000000</v>
      </c>
      <c r="M36" s="465">
        <v>117610830</v>
      </c>
    </row>
    <row r="37" spans="1:13" s="171" customFormat="1" ht="27" customHeight="1" x14ac:dyDescent="0.15">
      <c r="A37" s="699" t="s">
        <v>57</v>
      </c>
      <c r="B37" s="699" t="s">
        <v>20</v>
      </c>
      <c r="C37" s="525" t="s">
        <v>251</v>
      </c>
      <c r="D37" s="364">
        <v>5880000000</v>
      </c>
      <c r="E37" s="464">
        <v>1.3950478970664442E-2</v>
      </c>
      <c r="F37" s="150">
        <v>4343727773</v>
      </c>
      <c r="G37" s="464">
        <v>1.0824279765983642E-2</v>
      </c>
      <c r="H37" s="364">
        <v>6190000000</v>
      </c>
      <c r="I37" s="464">
        <v>1.4133033168105465E-2</v>
      </c>
      <c r="J37" s="464">
        <v>1.0527210884353742</v>
      </c>
      <c r="K37" s="464">
        <v>1.4250432631796515</v>
      </c>
      <c r="L37" s="465">
        <v>310000000</v>
      </c>
      <c r="M37" s="465">
        <v>1846272227</v>
      </c>
    </row>
    <row r="38" spans="1:13" s="171" customFormat="1" ht="27" customHeight="1" x14ac:dyDescent="0.15">
      <c r="A38" s="700"/>
      <c r="B38" s="700"/>
      <c r="C38" s="525" t="s">
        <v>252</v>
      </c>
      <c r="D38" s="364">
        <v>2350000000</v>
      </c>
      <c r="E38" s="464">
        <v>5.5754465273914009E-3</v>
      </c>
      <c r="F38" s="150">
        <v>2272901767</v>
      </c>
      <c r="G38" s="464">
        <v>5.663919539233649E-3</v>
      </c>
      <c r="H38" s="364">
        <v>1840000000</v>
      </c>
      <c r="I38" s="464">
        <v>4.2010954813108334E-3</v>
      </c>
      <c r="J38" s="464">
        <v>0.78297872340425534</v>
      </c>
      <c r="K38" s="464">
        <v>0.8095378457242407</v>
      </c>
      <c r="L38" s="465">
        <v>-510000000</v>
      </c>
      <c r="M38" s="465">
        <v>-432901767</v>
      </c>
    </row>
    <row r="39" spans="1:13" s="171" customFormat="1" ht="27" customHeight="1" x14ac:dyDescent="0.15">
      <c r="A39" s="700"/>
      <c r="B39" s="700"/>
      <c r="C39" s="525" t="s">
        <v>253</v>
      </c>
      <c r="D39" s="365">
        <v>2927000000</v>
      </c>
      <c r="E39" s="466">
        <v>6.9443965896487788E-3</v>
      </c>
      <c r="F39" s="150">
        <v>2502077416</v>
      </c>
      <c r="G39" s="466">
        <v>6.2350099643165265E-3</v>
      </c>
      <c r="H39" s="365">
        <v>2530000000</v>
      </c>
      <c r="I39" s="466">
        <v>5.7765062868023959E-3</v>
      </c>
      <c r="J39" s="466">
        <v>0.86436624530235739</v>
      </c>
      <c r="K39" s="466">
        <v>1.0111597602142299</v>
      </c>
      <c r="L39" s="467">
        <v>-397000000</v>
      </c>
      <c r="M39" s="467">
        <v>27922584</v>
      </c>
    </row>
    <row r="40" spans="1:13" s="171" customFormat="1" ht="27" customHeight="1" x14ac:dyDescent="0.15">
      <c r="A40" s="700"/>
      <c r="B40" s="700"/>
      <c r="C40" s="525" t="s">
        <v>255</v>
      </c>
      <c r="D40" s="365">
        <v>1490000000</v>
      </c>
      <c r="E40" s="466">
        <v>3.5350703514098673E-3</v>
      </c>
      <c r="F40" s="150">
        <v>1446746680</v>
      </c>
      <c r="G40" s="466">
        <v>3.605196189357977E-3</v>
      </c>
      <c r="H40" s="365">
        <v>1810000000</v>
      </c>
      <c r="I40" s="466">
        <v>4.1325993593329391E-3</v>
      </c>
      <c r="J40" s="466">
        <v>1.2147651006711409</v>
      </c>
      <c r="K40" s="466">
        <v>1.2510828778953893</v>
      </c>
      <c r="L40" s="467">
        <v>320000000</v>
      </c>
      <c r="M40" s="467">
        <v>363253320</v>
      </c>
    </row>
    <row r="41" spans="1:13" s="171" customFormat="1" ht="27" customHeight="1" x14ac:dyDescent="0.15">
      <c r="A41" s="700"/>
      <c r="B41" s="700"/>
      <c r="C41" s="525" t="s">
        <v>256</v>
      </c>
      <c r="D41" s="364">
        <v>8100000000</v>
      </c>
      <c r="E41" s="464">
        <v>1.9217496541221426E-2</v>
      </c>
      <c r="F41" s="150">
        <v>6931171491</v>
      </c>
      <c r="G41" s="464">
        <v>1.727201685863889E-2</v>
      </c>
      <c r="H41" s="364">
        <v>7900000000</v>
      </c>
      <c r="I41" s="464">
        <v>1.8037312120845424E-2</v>
      </c>
      <c r="J41" s="464">
        <v>0.97530864197530864</v>
      </c>
      <c r="K41" s="464">
        <v>1.1397784646156868</v>
      </c>
      <c r="L41" s="465">
        <v>-200000000</v>
      </c>
      <c r="M41" s="465">
        <v>968828509</v>
      </c>
    </row>
    <row r="42" spans="1:13" s="171" customFormat="1" ht="27" customHeight="1" x14ac:dyDescent="0.15">
      <c r="A42" s="700"/>
      <c r="B42" s="700"/>
      <c r="C42" s="525" t="s">
        <v>257</v>
      </c>
      <c r="D42" s="364">
        <v>3250000000</v>
      </c>
      <c r="E42" s="464">
        <v>7.7107239208604487E-3</v>
      </c>
      <c r="F42" s="150">
        <v>2970620899</v>
      </c>
      <c r="G42" s="464">
        <v>7.4025890594073924E-3</v>
      </c>
      <c r="H42" s="364">
        <v>4560000000</v>
      </c>
      <c r="I42" s="464">
        <v>1.041141054063989E-2</v>
      </c>
      <c r="J42" s="464">
        <v>1.4030769230769231</v>
      </c>
      <c r="K42" s="464">
        <v>1.5350326261876879</v>
      </c>
      <c r="L42" s="465">
        <v>1310000000</v>
      </c>
      <c r="M42" s="465">
        <v>1589379101</v>
      </c>
    </row>
    <row r="43" spans="1:13" s="171" customFormat="1" ht="27" customHeight="1" x14ac:dyDescent="0.15">
      <c r="A43" s="700"/>
      <c r="B43" s="700"/>
      <c r="C43" s="525" t="s">
        <v>690</v>
      </c>
      <c r="D43" s="364">
        <v>3188000000</v>
      </c>
      <c r="E43" s="464">
        <v>7.5636270337548026E-3</v>
      </c>
      <c r="F43" s="150">
        <v>2899640892</v>
      </c>
      <c r="G43" s="464">
        <v>7.2257116182530062E-3</v>
      </c>
      <c r="H43" s="364">
        <v>3320000000</v>
      </c>
      <c r="I43" s="464">
        <v>7.5802374988869379E-3</v>
      </c>
      <c r="J43" s="464">
        <v>1.0414052697616061</v>
      </c>
      <c r="K43" s="464">
        <v>1.1449693681585726</v>
      </c>
      <c r="L43" s="465">
        <v>132000000</v>
      </c>
      <c r="M43" s="465">
        <v>420359108</v>
      </c>
    </row>
    <row r="44" spans="1:13" s="171" customFormat="1" ht="27" customHeight="1" x14ac:dyDescent="0.15">
      <c r="A44" s="700"/>
      <c r="B44" s="700"/>
      <c r="C44" s="525" t="s">
        <v>223</v>
      </c>
      <c r="D44" s="364">
        <v>5831000000</v>
      </c>
      <c r="E44" s="464">
        <v>1.3834224979242239E-2</v>
      </c>
      <c r="F44" s="150">
        <v>5340248131</v>
      </c>
      <c r="G44" s="464">
        <v>1.3307542003211825E-2</v>
      </c>
      <c r="H44" s="364">
        <v>7640000000</v>
      </c>
      <c r="I44" s="464">
        <v>1.7443679063703678E-2</v>
      </c>
      <c r="J44" s="464">
        <v>1.3102383810667124</v>
      </c>
      <c r="K44" s="464">
        <v>1.4306451334442685</v>
      </c>
      <c r="L44" s="465">
        <v>1809000000</v>
      </c>
      <c r="M44" s="465">
        <v>2299751869</v>
      </c>
    </row>
    <row r="45" spans="1:13" s="171" customFormat="1" ht="27" customHeight="1" x14ac:dyDescent="0.15">
      <c r="A45" s="700"/>
      <c r="B45" s="700"/>
      <c r="C45" s="525" t="s">
        <v>544</v>
      </c>
      <c r="D45" s="364">
        <v>6510000000</v>
      </c>
      <c r="E45" s="464">
        <v>1.5445173146092775E-2</v>
      </c>
      <c r="F45" s="150">
        <v>5528169439</v>
      </c>
      <c r="G45" s="464">
        <v>1.3775829363305001E-2</v>
      </c>
      <c r="H45" s="364">
        <v>5970000000</v>
      </c>
      <c r="I45" s="464">
        <v>1.3630728273600909E-2</v>
      </c>
      <c r="J45" s="464">
        <v>0.91705069124423966</v>
      </c>
      <c r="K45" s="464">
        <v>1.0799234838720724</v>
      </c>
      <c r="L45" s="465">
        <v>-540000000</v>
      </c>
      <c r="M45" s="465">
        <v>441830561</v>
      </c>
    </row>
    <row r="46" spans="1:13" s="171" customFormat="1" ht="27" customHeight="1" x14ac:dyDescent="0.15">
      <c r="A46" s="700"/>
      <c r="B46" s="700"/>
      <c r="C46" s="525" t="s">
        <v>64</v>
      </c>
      <c r="D46" s="364">
        <v>31300000000</v>
      </c>
      <c r="E46" s="464">
        <v>7.4260202683979093E-2</v>
      </c>
      <c r="F46" s="150">
        <v>27869981425</v>
      </c>
      <c r="G46" s="464">
        <v>6.9450134028223656E-2</v>
      </c>
      <c r="H46" s="364">
        <v>35600000000</v>
      </c>
      <c r="I46" s="464">
        <v>8.1282064747100896E-2</v>
      </c>
      <c r="J46" s="464">
        <v>1.1373801916932906</v>
      </c>
      <c r="K46" s="464">
        <v>1.2773600189078704</v>
      </c>
      <c r="L46" s="465">
        <v>4300000000</v>
      </c>
      <c r="M46" s="465">
        <v>7730018575</v>
      </c>
    </row>
    <row r="47" spans="1:13" s="171" customFormat="1" ht="27" customHeight="1" x14ac:dyDescent="0.15">
      <c r="A47" s="700"/>
      <c r="B47" s="700"/>
      <c r="C47" s="525" t="s">
        <v>691</v>
      </c>
      <c r="D47" s="364">
        <v>7000000000</v>
      </c>
      <c r="E47" s="464">
        <v>1.6607713060314812E-2</v>
      </c>
      <c r="F47" s="150">
        <v>6859041763</v>
      </c>
      <c r="G47" s="464">
        <v>1.7092274389470048E-2</v>
      </c>
      <c r="H47" s="364">
        <v>7980000000</v>
      </c>
      <c r="I47" s="464">
        <v>1.8219968446119807E-2</v>
      </c>
      <c r="J47" s="464">
        <v>1.1399999999999999</v>
      </c>
      <c r="K47" s="464">
        <v>1.16342781918122</v>
      </c>
      <c r="L47" s="465">
        <v>980000000</v>
      </c>
      <c r="M47" s="465">
        <v>1120958237</v>
      </c>
    </row>
    <row r="48" spans="1:13" s="171" customFormat="1" ht="27" customHeight="1" x14ac:dyDescent="0.15">
      <c r="A48" s="700"/>
      <c r="B48" s="701"/>
      <c r="C48" s="525" t="s">
        <v>692</v>
      </c>
      <c r="D48" s="364">
        <v>6090000000</v>
      </c>
      <c r="E48" s="464">
        <v>1.4448710362473886E-2</v>
      </c>
      <c r="F48" s="150">
        <v>5938210314</v>
      </c>
      <c r="G48" s="464">
        <v>1.4797623862968902E-2</v>
      </c>
      <c r="H48" s="364">
        <v>7580000000</v>
      </c>
      <c r="I48" s="464">
        <v>1.7306686819747889E-2</v>
      </c>
      <c r="J48" s="464">
        <v>1.2446633825944171</v>
      </c>
      <c r="K48" s="464">
        <v>1.2764788714420059</v>
      </c>
      <c r="L48" s="465">
        <v>1490000000</v>
      </c>
      <c r="M48" s="465">
        <v>1641789686</v>
      </c>
    </row>
    <row r="49" spans="1:13" s="171" customFormat="1" ht="27" customHeight="1" x14ac:dyDescent="0.15">
      <c r="A49" s="700"/>
      <c r="B49" s="699" t="s">
        <v>21</v>
      </c>
      <c r="C49" s="525" t="s">
        <v>258</v>
      </c>
      <c r="D49" s="364">
        <v>10200000000</v>
      </c>
      <c r="E49" s="464">
        <v>2.4199810459315869E-2</v>
      </c>
      <c r="F49" s="150">
        <v>7389437596</v>
      </c>
      <c r="G49" s="464">
        <v>1.8413985413533326E-2</v>
      </c>
      <c r="H49" s="364">
        <v>13400000000</v>
      </c>
      <c r="I49" s="464">
        <v>3.0594934483459329E-2</v>
      </c>
      <c r="J49" s="464">
        <v>1.3137254901960784</v>
      </c>
      <c r="K49" s="464">
        <v>1.8133991695462177</v>
      </c>
      <c r="L49" s="465">
        <v>3200000000</v>
      </c>
      <c r="M49" s="465">
        <v>6010562404</v>
      </c>
    </row>
    <row r="50" spans="1:13" s="171" customFormat="1" ht="27" customHeight="1" x14ac:dyDescent="0.15">
      <c r="A50" s="700"/>
      <c r="B50" s="700"/>
      <c r="C50" s="525" t="s">
        <v>693</v>
      </c>
      <c r="D50" s="364">
        <v>2100000000</v>
      </c>
      <c r="E50" s="464">
        <v>4.9823139180944437E-3</v>
      </c>
      <c r="F50" s="150">
        <v>1748787515</v>
      </c>
      <c r="G50" s="464">
        <v>4.3578617958707228E-3</v>
      </c>
      <c r="H50" s="364">
        <v>2710000000</v>
      </c>
      <c r="I50" s="464">
        <v>6.1874830186697599E-3</v>
      </c>
      <c r="J50" s="464">
        <v>1.2904761904761906</v>
      </c>
      <c r="K50" s="464">
        <v>1.5496450979637741</v>
      </c>
      <c r="L50" s="465">
        <v>610000000</v>
      </c>
      <c r="M50" s="465">
        <v>961212485</v>
      </c>
    </row>
    <row r="51" spans="1:13" s="171" customFormat="1" ht="27" customHeight="1" x14ac:dyDescent="0.15">
      <c r="A51" s="700"/>
      <c r="B51" s="700"/>
      <c r="C51" s="525" t="s">
        <v>694</v>
      </c>
      <c r="D51" s="364">
        <v>7254904532</v>
      </c>
      <c r="E51" s="464">
        <v>1.7212481821061932E-2</v>
      </c>
      <c r="F51" s="150">
        <v>7067853295</v>
      </c>
      <c r="G51" s="464">
        <v>1.7612618793827278E-2</v>
      </c>
      <c r="H51" s="364">
        <v>5530000000</v>
      </c>
      <c r="I51" s="464">
        <v>1.2626118484591798E-2</v>
      </c>
      <c r="J51" s="464">
        <v>0.76224297309609312</v>
      </c>
      <c r="K51" s="464">
        <v>0.78241578725354688</v>
      </c>
      <c r="L51" s="465">
        <v>-1724904532</v>
      </c>
      <c r="M51" s="465">
        <v>-1537853295</v>
      </c>
    </row>
    <row r="52" spans="1:13" s="171" customFormat="1" ht="27" customHeight="1" x14ac:dyDescent="0.15">
      <c r="A52" s="700"/>
      <c r="B52" s="700"/>
      <c r="C52" s="525" t="s">
        <v>695</v>
      </c>
      <c r="D52" s="364">
        <v>4335000000</v>
      </c>
      <c r="E52" s="464">
        <v>1.0284919445209244E-2</v>
      </c>
      <c r="F52" s="150">
        <v>3770887563</v>
      </c>
      <c r="G52" s="464">
        <v>9.396800186626305E-3</v>
      </c>
      <c r="H52" s="364">
        <v>4290000000</v>
      </c>
      <c r="I52" s="464">
        <v>9.7949454428388448E-3</v>
      </c>
      <c r="J52" s="464">
        <v>0.98961937716262971</v>
      </c>
      <c r="K52" s="464">
        <v>1.1376631968806332</v>
      </c>
      <c r="L52" s="465">
        <v>-45000000</v>
      </c>
      <c r="M52" s="465">
        <v>519112437</v>
      </c>
    </row>
    <row r="53" spans="1:13" s="171" customFormat="1" ht="27" customHeight="1" x14ac:dyDescent="0.15">
      <c r="A53" s="701"/>
      <c r="B53" s="701"/>
      <c r="C53" s="525" t="s">
        <v>696</v>
      </c>
      <c r="D53" s="364">
        <v>15080000000</v>
      </c>
      <c r="E53" s="464">
        <v>3.577775899279248E-2</v>
      </c>
      <c r="F53" s="150">
        <v>13659213211</v>
      </c>
      <c r="G53" s="464">
        <v>3.4037847882205152E-2</v>
      </c>
      <c r="H53" s="364">
        <v>15500000000</v>
      </c>
      <c r="I53" s="464">
        <v>3.5389663021911912E-2</v>
      </c>
      <c r="J53" s="464">
        <v>1.0278514588859415</v>
      </c>
      <c r="K53" s="464">
        <v>1.1347652138204845</v>
      </c>
      <c r="L53" s="465">
        <v>420000000</v>
      </c>
      <c r="M53" s="465">
        <v>1840786789</v>
      </c>
    </row>
    <row r="54" spans="1:13" s="171" customFormat="1" ht="27" customHeight="1" x14ac:dyDescent="0.15">
      <c r="A54" s="699" t="s">
        <v>73</v>
      </c>
      <c r="B54" s="699" t="s">
        <v>20</v>
      </c>
      <c r="C54" s="525" t="s">
        <v>260</v>
      </c>
      <c r="D54" s="364">
        <v>2140000000</v>
      </c>
      <c r="E54" s="464">
        <v>5.0772151355819566E-3</v>
      </c>
      <c r="F54" s="150">
        <v>1658521589</v>
      </c>
      <c r="G54" s="464">
        <v>4.1329251314616714E-3</v>
      </c>
      <c r="H54" s="364">
        <v>2390000000</v>
      </c>
      <c r="I54" s="464">
        <v>5.4568577175722237E-3</v>
      </c>
      <c r="J54" s="464">
        <v>1.1168224299065421</v>
      </c>
      <c r="K54" s="464">
        <v>1.4410424415645036</v>
      </c>
      <c r="L54" s="465">
        <v>250000000</v>
      </c>
      <c r="M54" s="465">
        <v>731478411</v>
      </c>
    </row>
    <row r="55" spans="1:13" s="171" customFormat="1" ht="27" customHeight="1" x14ac:dyDescent="0.15">
      <c r="A55" s="700"/>
      <c r="B55" s="700"/>
      <c r="C55" s="525" t="s">
        <v>261</v>
      </c>
      <c r="D55" s="364">
        <v>4150000000</v>
      </c>
      <c r="E55" s="464">
        <v>9.8460013143294965E-3</v>
      </c>
      <c r="F55" s="150">
        <v>4087005724</v>
      </c>
      <c r="G55" s="464">
        <v>1.0184545550191992E-2</v>
      </c>
      <c r="H55" s="364">
        <v>3330000000</v>
      </c>
      <c r="I55" s="464">
        <v>7.6030695395462363E-3</v>
      </c>
      <c r="J55" s="464">
        <v>0.80240963855421688</v>
      </c>
      <c r="K55" s="464">
        <v>0.81477742505848272</v>
      </c>
      <c r="L55" s="465">
        <v>-820000000</v>
      </c>
      <c r="M55" s="465">
        <v>-757005724</v>
      </c>
    </row>
    <row r="56" spans="1:13" s="171" customFormat="1" ht="27" customHeight="1" x14ac:dyDescent="0.15">
      <c r="A56" s="700"/>
      <c r="B56" s="700"/>
      <c r="C56" s="525" t="s">
        <v>262</v>
      </c>
      <c r="D56" s="364">
        <v>2900000000</v>
      </c>
      <c r="E56" s="464">
        <v>6.880338267844708E-3</v>
      </c>
      <c r="F56" s="150">
        <v>2975644449</v>
      </c>
      <c r="G56" s="464">
        <v>7.4151074108004976E-3</v>
      </c>
      <c r="H56" s="364">
        <v>3080000000</v>
      </c>
      <c r="I56" s="464">
        <v>7.0322685230637862E-3</v>
      </c>
      <c r="J56" s="464">
        <v>1.0620689655172413</v>
      </c>
      <c r="K56" s="464">
        <v>1.0350698992398335</v>
      </c>
      <c r="L56" s="465">
        <v>180000000</v>
      </c>
      <c r="M56" s="465">
        <v>104355551</v>
      </c>
    </row>
    <row r="57" spans="1:13" s="171" customFormat="1" ht="27" customHeight="1" x14ac:dyDescent="0.15">
      <c r="A57" s="700"/>
      <c r="B57" s="700"/>
      <c r="C57" s="525" t="s">
        <v>264</v>
      </c>
      <c r="D57" s="364">
        <v>1560000000</v>
      </c>
      <c r="E57" s="464">
        <v>3.7011474820130151E-3</v>
      </c>
      <c r="F57" s="150">
        <v>1338823209</v>
      </c>
      <c r="G57" s="464">
        <v>3.3362581010455941E-3</v>
      </c>
      <c r="H57" s="364">
        <v>1530000000</v>
      </c>
      <c r="I57" s="464">
        <v>3.4933022208725947E-3</v>
      </c>
      <c r="J57" s="464">
        <v>0.98076923076923073</v>
      </c>
      <c r="K57" s="464">
        <v>1.1427946495958901</v>
      </c>
      <c r="L57" s="465">
        <v>-30000000</v>
      </c>
      <c r="M57" s="465">
        <v>191176791</v>
      </c>
    </row>
    <row r="58" spans="1:13" s="171" customFormat="1" ht="27" customHeight="1" x14ac:dyDescent="0.15">
      <c r="A58" s="700"/>
      <c r="B58" s="700"/>
      <c r="C58" s="525" t="s">
        <v>265</v>
      </c>
      <c r="D58" s="364">
        <v>3150000000</v>
      </c>
      <c r="E58" s="464">
        <v>7.4734708771416651E-3</v>
      </c>
      <c r="F58" s="150">
        <v>2487680361</v>
      </c>
      <c r="G58" s="464">
        <v>6.199133463930172E-3</v>
      </c>
      <c r="H58" s="364">
        <v>3680000000</v>
      </c>
      <c r="I58" s="464">
        <v>8.4021909626216668E-3</v>
      </c>
      <c r="J58" s="464">
        <v>1.1682539682539683</v>
      </c>
      <c r="K58" s="464">
        <v>1.4792897261610853</v>
      </c>
      <c r="L58" s="465">
        <v>530000000</v>
      </c>
      <c r="M58" s="465">
        <v>1192319639</v>
      </c>
    </row>
    <row r="59" spans="1:13" s="171" customFormat="1" ht="27" customHeight="1" x14ac:dyDescent="0.15">
      <c r="A59" s="700"/>
      <c r="B59" s="700"/>
      <c r="C59" s="525" t="s">
        <v>266</v>
      </c>
      <c r="D59" s="364">
        <v>1670000000</v>
      </c>
      <c r="E59" s="464">
        <v>3.9621258301036763E-3</v>
      </c>
      <c r="F59" s="150">
        <v>1356338196</v>
      </c>
      <c r="G59" s="464">
        <v>3.3799042799254066E-3</v>
      </c>
      <c r="H59" s="364">
        <v>1700000000</v>
      </c>
      <c r="I59" s="464">
        <v>3.8814469120806612E-3</v>
      </c>
      <c r="J59" s="464">
        <v>1.0179640718562875</v>
      </c>
      <c r="K59" s="464">
        <v>1.2533747151068213</v>
      </c>
      <c r="L59" s="465">
        <v>30000000</v>
      </c>
      <c r="M59" s="465">
        <v>343661804</v>
      </c>
    </row>
    <row r="60" spans="1:13" s="171" customFormat="1" ht="27" customHeight="1" x14ac:dyDescent="0.15">
      <c r="A60" s="700"/>
      <c r="B60" s="700"/>
      <c r="C60" s="525" t="s">
        <v>452</v>
      </c>
      <c r="D60" s="364">
        <v>2810000000</v>
      </c>
      <c r="E60" s="464">
        <v>6.6668105284978033E-3</v>
      </c>
      <c r="F60" s="150">
        <v>2109034405</v>
      </c>
      <c r="G60" s="464">
        <v>5.2555730075225524E-3</v>
      </c>
      <c r="H60" s="364">
        <v>2550000000</v>
      </c>
      <c r="I60" s="464">
        <v>5.8221703681209918E-3</v>
      </c>
      <c r="J60" s="464">
        <v>0.90747330960854089</v>
      </c>
      <c r="K60" s="464">
        <v>1.2090841163873758</v>
      </c>
      <c r="L60" s="465">
        <v>-260000000</v>
      </c>
      <c r="M60" s="465">
        <v>440965595</v>
      </c>
    </row>
    <row r="61" spans="1:13" s="171" customFormat="1" ht="27" customHeight="1" x14ac:dyDescent="0.15">
      <c r="A61" s="700"/>
      <c r="B61" s="700"/>
      <c r="C61" s="525" t="s">
        <v>305</v>
      </c>
      <c r="D61" s="364">
        <v>2140000000</v>
      </c>
      <c r="E61" s="464">
        <v>5.0772151355819566E-3</v>
      </c>
      <c r="F61" s="150">
        <v>2176710348</v>
      </c>
      <c r="G61" s="464">
        <v>5.4242169416595281E-3</v>
      </c>
      <c r="H61" s="364">
        <v>2580000000</v>
      </c>
      <c r="I61" s="464">
        <v>5.8906664900988852E-3</v>
      </c>
      <c r="J61" s="464">
        <v>1.205607476635514</v>
      </c>
      <c r="K61" s="464">
        <v>1.1852748356576472</v>
      </c>
      <c r="L61" s="465">
        <v>440000000</v>
      </c>
      <c r="M61" s="465">
        <v>403289652</v>
      </c>
    </row>
    <row r="62" spans="1:13" s="171" customFormat="1" ht="27" customHeight="1" x14ac:dyDescent="0.15">
      <c r="A62" s="700"/>
      <c r="B62" s="700"/>
      <c r="C62" s="525" t="s">
        <v>697</v>
      </c>
      <c r="D62" s="364">
        <v>1920000000</v>
      </c>
      <c r="E62" s="464">
        <v>4.5552584394006343E-3</v>
      </c>
      <c r="F62" s="150">
        <v>1805422094</v>
      </c>
      <c r="G62" s="464">
        <v>4.4989913876778342E-3</v>
      </c>
      <c r="H62" s="364">
        <v>1780000000</v>
      </c>
      <c r="I62" s="464">
        <v>4.0641032373550448E-3</v>
      </c>
      <c r="J62" s="464">
        <v>0.92708333333333337</v>
      </c>
      <c r="K62" s="464">
        <v>0.98591903018995619</v>
      </c>
      <c r="L62" s="465">
        <v>-140000000</v>
      </c>
      <c r="M62" s="465">
        <v>-25422094</v>
      </c>
    </row>
    <row r="63" spans="1:13" s="171" customFormat="1" ht="27" customHeight="1" x14ac:dyDescent="0.15">
      <c r="A63" s="700"/>
      <c r="B63" s="700"/>
      <c r="C63" s="525" t="s">
        <v>698</v>
      </c>
      <c r="D63" s="364">
        <v>4137000000</v>
      </c>
      <c r="E63" s="464">
        <v>9.8151584186460545E-3</v>
      </c>
      <c r="F63" s="150">
        <v>3935590569</v>
      </c>
      <c r="G63" s="464">
        <v>9.8072290874253055E-3</v>
      </c>
      <c r="H63" s="364">
        <v>2730000000</v>
      </c>
      <c r="I63" s="464">
        <v>6.2331470999883558E-3</v>
      </c>
      <c r="J63" s="464">
        <v>0.65989847715736039</v>
      </c>
      <c r="K63" s="464">
        <v>0.69366971795891608</v>
      </c>
      <c r="L63" s="465">
        <v>-1407000000</v>
      </c>
      <c r="M63" s="465">
        <v>-1205590569</v>
      </c>
    </row>
    <row r="64" spans="1:13" s="171" customFormat="1" ht="27" customHeight="1" x14ac:dyDescent="0.15">
      <c r="A64" s="700"/>
      <c r="B64" s="700"/>
      <c r="C64" s="525" t="s">
        <v>699</v>
      </c>
      <c r="D64" s="364">
        <v>10996000000</v>
      </c>
      <c r="E64" s="464">
        <v>2.6088344687317383E-2</v>
      </c>
      <c r="F64" s="150">
        <v>10675373846</v>
      </c>
      <c r="G64" s="464">
        <v>2.6602319287555586E-2</v>
      </c>
      <c r="H64" s="364">
        <v>13900000000</v>
      </c>
      <c r="I64" s="464">
        <v>3.1736536516424226E-2</v>
      </c>
      <c r="J64" s="464">
        <v>1.2640960349217898</v>
      </c>
      <c r="K64" s="464">
        <v>1.3020621292066739</v>
      </c>
      <c r="L64" s="465">
        <v>2904000000</v>
      </c>
      <c r="M64" s="465">
        <v>3224626154</v>
      </c>
    </row>
    <row r="65" spans="1:14" s="171" customFormat="1" ht="27" customHeight="1" x14ac:dyDescent="0.15">
      <c r="A65" s="700"/>
      <c r="B65" s="701"/>
      <c r="C65" s="525" t="s">
        <v>83</v>
      </c>
      <c r="D65" s="364">
        <v>5430000000</v>
      </c>
      <c r="E65" s="464">
        <v>1.2882840273929918E-2</v>
      </c>
      <c r="F65" s="150">
        <v>5064015497</v>
      </c>
      <c r="G65" s="464">
        <v>1.2619188711484819E-2</v>
      </c>
      <c r="H65" s="364">
        <v>3950000000</v>
      </c>
      <c r="I65" s="464">
        <v>9.0186560604227119E-3</v>
      </c>
      <c r="J65" s="464">
        <v>0.72744014732965012</v>
      </c>
      <c r="K65" s="464">
        <v>0.78001341076859665</v>
      </c>
      <c r="L65" s="465">
        <v>-1480000000</v>
      </c>
      <c r="M65" s="465">
        <v>-1114015497</v>
      </c>
    </row>
    <row r="66" spans="1:14" s="171" customFormat="1" ht="27" customHeight="1" x14ac:dyDescent="0.15">
      <c r="A66" s="700"/>
      <c r="B66" s="702" t="s">
        <v>21</v>
      </c>
      <c r="C66" s="525" t="s">
        <v>307</v>
      </c>
      <c r="D66" s="364">
        <v>13000000000</v>
      </c>
      <c r="E66" s="464">
        <v>3.0842895683441795E-2</v>
      </c>
      <c r="F66" s="150">
        <v>12492970244</v>
      </c>
      <c r="G66" s="464">
        <v>3.113164822844549E-2</v>
      </c>
      <c r="H66" s="364">
        <v>14500000000</v>
      </c>
      <c r="I66" s="464">
        <v>3.3106458955982111E-2</v>
      </c>
      <c r="J66" s="464">
        <v>1.1153846153846154</v>
      </c>
      <c r="K66" s="464">
        <v>1.1606527284385326</v>
      </c>
      <c r="L66" s="465">
        <v>1500000000</v>
      </c>
      <c r="M66" s="465">
        <v>2007029756</v>
      </c>
    </row>
    <row r="67" spans="1:14" s="171" customFormat="1" ht="27" customHeight="1" x14ac:dyDescent="0.15">
      <c r="A67" s="700"/>
      <c r="B67" s="703"/>
      <c r="C67" s="525" t="s">
        <v>700</v>
      </c>
      <c r="D67" s="364">
        <v>7220000000</v>
      </c>
      <c r="E67" s="464">
        <v>1.7129669756496133E-2</v>
      </c>
      <c r="F67" s="150">
        <v>6277608720</v>
      </c>
      <c r="G67" s="464">
        <v>1.5643382043651489E-2</v>
      </c>
      <c r="H67" s="364">
        <v>6930000000</v>
      </c>
      <c r="I67" s="464">
        <v>1.5822604176893518E-2</v>
      </c>
      <c r="J67" s="464">
        <v>0.95983379501385047</v>
      </c>
      <c r="K67" s="464">
        <v>1.1039235334820294</v>
      </c>
      <c r="L67" s="465">
        <v>-290000000</v>
      </c>
      <c r="M67" s="465">
        <v>652391280</v>
      </c>
    </row>
    <row r="68" spans="1:14" s="171" customFormat="1" ht="27" customHeight="1" x14ac:dyDescent="0.15">
      <c r="A68" s="701"/>
      <c r="B68" s="704"/>
      <c r="C68" s="525" t="s">
        <v>701</v>
      </c>
      <c r="D68" s="364">
        <v>6000000000</v>
      </c>
      <c r="E68" s="464">
        <v>1.4235182623126981E-2</v>
      </c>
      <c r="F68" s="150">
        <v>5942003848</v>
      </c>
      <c r="G68" s="464">
        <v>1.4807077096565402E-2</v>
      </c>
      <c r="H68" s="364">
        <v>6290000000</v>
      </c>
      <c r="I68" s="464">
        <v>1.4361353574698445E-2</v>
      </c>
      <c r="J68" s="464">
        <v>1.0483333333333333</v>
      </c>
      <c r="K68" s="464">
        <v>1.0585654538270168</v>
      </c>
      <c r="L68" s="465">
        <v>290000000</v>
      </c>
      <c r="M68" s="465">
        <v>347996152</v>
      </c>
    </row>
    <row r="69" spans="1:14" ht="27" customHeight="1" x14ac:dyDescent="0.15">
      <c r="A69" s="697" t="s">
        <v>332</v>
      </c>
      <c r="B69" s="698"/>
      <c r="C69" s="698"/>
      <c r="D69" s="468">
        <v>421490904532</v>
      </c>
      <c r="E69" s="366">
        <v>1</v>
      </c>
      <c r="F69" s="468">
        <v>401294854430</v>
      </c>
      <c r="G69" s="366">
        <v>1</v>
      </c>
      <c r="H69" s="468">
        <v>437981000000</v>
      </c>
      <c r="I69" s="366">
        <v>1</v>
      </c>
      <c r="J69" s="469">
        <v>1.039123253409963</v>
      </c>
      <c r="K69" s="469">
        <v>1.0914194268005482</v>
      </c>
      <c r="L69" s="470">
        <v>16490095468</v>
      </c>
      <c r="M69" s="471">
        <v>36686145570</v>
      </c>
      <c r="N69" s="173"/>
    </row>
    <row r="70" spans="1:14" ht="36" customHeight="1" x14ac:dyDescent="0.15">
      <c r="A70" s="174"/>
      <c r="B70" s="174"/>
      <c r="C70" s="174"/>
      <c r="D70" s="175"/>
      <c r="E70" s="176"/>
      <c r="F70" s="175"/>
      <c r="G70" s="176"/>
      <c r="H70" s="175"/>
      <c r="I70" s="176"/>
      <c r="J70" s="176"/>
      <c r="K70" s="176"/>
      <c r="L70" s="177"/>
      <c r="M70" s="177"/>
      <c r="N70" s="173"/>
    </row>
    <row r="71" spans="1:14" s="180" customFormat="1" ht="30" customHeight="1" x14ac:dyDescent="0.3">
      <c r="A71" s="178"/>
      <c r="B71" s="178"/>
      <c r="C71" s="178"/>
      <c r="D71" s="178"/>
      <c r="E71" s="178"/>
      <c r="F71" s="179"/>
      <c r="G71" s="179"/>
      <c r="H71" s="179"/>
      <c r="I71" s="179"/>
      <c r="J71" s="179"/>
      <c r="K71" s="179"/>
      <c r="L71" s="179"/>
      <c r="M71" s="179"/>
    </row>
    <row r="72" spans="1:14" x14ac:dyDescent="0.15">
      <c r="C72" s="168"/>
    </row>
    <row r="73" spans="1:14" x14ac:dyDescent="0.15">
      <c r="C73" s="168"/>
    </row>
    <row r="74" spans="1:14" x14ac:dyDescent="0.15">
      <c r="C74" s="168"/>
    </row>
    <row r="75" spans="1:14" x14ac:dyDescent="0.15">
      <c r="C75" s="168"/>
    </row>
    <row r="76" spans="1:14" x14ac:dyDescent="0.15">
      <c r="C76" s="168"/>
    </row>
    <row r="77" spans="1:14" x14ac:dyDescent="0.15">
      <c r="C77" s="168"/>
    </row>
    <row r="78" spans="1:14" x14ac:dyDescent="0.15">
      <c r="C78" s="168"/>
    </row>
    <row r="79" spans="1:14" x14ac:dyDescent="0.15">
      <c r="C79" s="168"/>
    </row>
    <row r="80" spans="1:14" x14ac:dyDescent="0.15">
      <c r="C80" s="168"/>
    </row>
    <row r="81" spans="1:15" s="168" customFormat="1" x14ac:dyDescent="0.15">
      <c r="A81" s="169"/>
      <c r="B81" s="169"/>
      <c r="D81" s="169"/>
      <c r="E81" s="170"/>
      <c r="F81" s="169"/>
      <c r="G81" s="170"/>
      <c r="H81" s="169"/>
      <c r="I81" s="169"/>
      <c r="J81" s="169"/>
      <c r="K81" s="169"/>
      <c r="L81" s="169"/>
      <c r="M81" s="169"/>
      <c r="N81" s="169"/>
      <c r="O81" s="169"/>
    </row>
  </sheetData>
  <mergeCells count="23">
    <mergeCell ref="A69:C69"/>
    <mergeCell ref="A6:A36"/>
    <mergeCell ref="B31:B36"/>
    <mergeCell ref="A37:A53"/>
    <mergeCell ref="B37:B48"/>
    <mergeCell ref="B49:B53"/>
    <mergeCell ref="A54:A68"/>
    <mergeCell ref="B54:B65"/>
    <mergeCell ref="B66:B68"/>
    <mergeCell ref="B6:B30"/>
    <mergeCell ref="A1:A5"/>
    <mergeCell ref="B1:B5"/>
    <mergeCell ref="K3:K4"/>
    <mergeCell ref="C1:C5"/>
    <mergeCell ref="D1:E1"/>
    <mergeCell ref="F1:G1"/>
    <mergeCell ref="H1:M1"/>
    <mergeCell ref="E2:E5"/>
    <mergeCell ref="G2:G5"/>
    <mergeCell ref="I2:I5"/>
    <mergeCell ref="J2:K2"/>
    <mergeCell ref="L2:M2"/>
    <mergeCell ref="J3:J4"/>
  </mergeCells>
  <phoneticPr fontId="3"/>
  <pageMargins left="0.59055118110236227" right="0.39370078740157483" top="0.78740157480314965" bottom="0.19685039370078741" header="0.51181102362204722" footer="0"/>
  <pageSetup paperSize="9" scale="52" fitToHeight="2" orientation="landscape" r:id="rId1"/>
  <headerFooter>
    <oddHeader>&amp;L&amp;"Meiryo UI,標準"&amp;20組入不動産に係る価格関係一覧　（平成28年12月31日現在）</oddHeader>
    <oddFooter>&amp;R&amp;"Meiryo UI,標準"&amp;22&amp;P</oddFooter>
  </headerFooter>
  <rowBreaks count="1" manualBreakCount="1">
    <brk id="36"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71"/>
  <sheetViews>
    <sheetView view="pageBreakPreview" zoomScale="75" zoomScaleNormal="98" zoomScaleSheetLayoutView="75" workbookViewId="0">
      <selection activeCell="O31" sqref="O31"/>
    </sheetView>
  </sheetViews>
  <sheetFormatPr defaultRowHeight="15.75" x14ac:dyDescent="0.15"/>
  <cols>
    <col min="1" max="2" width="5.625" style="162" customWidth="1"/>
    <col min="3" max="3" width="52.5" style="162" customWidth="1"/>
    <col min="4" max="13" width="18.625" style="163" customWidth="1"/>
    <col min="14" max="16384" width="9" style="162"/>
  </cols>
  <sheetData>
    <row r="1" spans="1:25" ht="30" customHeight="1" x14ac:dyDescent="0.15">
      <c r="A1" s="683" t="s">
        <v>17</v>
      </c>
      <c r="B1" s="683" t="s">
        <v>18</v>
      </c>
      <c r="C1" s="708" t="s">
        <v>731</v>
      </c>
      <c r="D1" s="711" t="s">
        <v>346</v>
      </c>
      <c r="E1" s="712"/>
      <c r="F1" s="712"/>
      <c r="G1" s="712"/>
      <c r="H1" s="713"/>
      <c r="I1" s="711" t="s">
        <v>348</v>
      </c>
      <c r="J1" s="712"/>
      <c r="K1" s="712"/>
      <c r="L1" s="712"/>
      <c r="M1" s="713"/>
    </row>
    <row r="2" spans="1:25" ht="30" customHeight="1" x14ac:dyDescent="0.15">
      <c r="A2" s="684"/>
      <c r="B2" s="684"/>
      <c r="C2" s="709"/>
      <c r="D2" s="99" t="s">
        <v>524</v>
      </c>
      <c r="E2" s="99" t="s">
        <v>528</v>
      </c>
      <c r="F2" s="99" t="s">
        <v>536</v>
      </c>
      <c r="G2" s="99" t="s">
        <v>702</v>
      </c>
      <c r="H2" s="99" t="s">
        <v>748</v>
      </c>
      <c r="I2" s="99" t="s">
        <v>524</v>
      </c>
      <c r="J2" s="99" t="s">
        <v>528</v>
      </c>
      <c r="K2" s="99" t="s">
        <v>536</v>
      </c>
      <c r="L2" s="129" t="s">
        <v>702</v>
      </c>
      <c r="M2" s="129" t="s">
        <v>748</v>
      </c>
      <c r="Y2" s="163"/>
    </row>
    <row r="3" spans="1:25" ht="24.95" customHeight="1" x14ac:dyDescent="0.15">
      <c r="A3" s="684"/>
      <c r="B3" s="684"/>
      <c r="C3" s="709"/>
      <c r="D3" s="128">
        <v>42004</v>
      </c>
      <c r="E3" s="128">
        <v>42185</v>
      </c>
      <c r="F3" s="128">
        <v>42369</v>
      </c>
      <c r="G3" s="128">
        <v>42551</v>
      </c>
      <c r="H3" s="128">
        <v>42735</v>
      </c>
      <c r="I3" s="128">
        <v>42004</v>
      </c>
      <c r="J3" s="128">
        <v>42185</v>
      </c>
      <c r="K3" s="128">
        <v>42369</v>
      </c>
      <c r="L3" s="128">
        <v>42551</v>
      </c>
      <c r="M3" s="128">
        <v>42735</v>
      </c>
      <c r="Y3" s="163"/>
    </row>
    <row r="4" spans="1:25" ht="24.95" customHeight="1" x14ac:dyDescent="0.15">
      <c r="A4" s="685"/>
      <c r="B4" s="685"/>
      <c r="C4" s="710"/>
      <c r="D4" s="164" t="s">
        <v>703</v>
      </c>
      <c r="E4" s="164" t="s">
        <v>703</v>
      </c>
      <c r="F4" s="164" t="s">
        <v>703</v>
      </c>
      <c r="G4" s="164" t="s">
        <v>703</v>
      </c>
      <c r="H4" s="164" t="s">
        <v>703</v>
      </c>
      <c r="I4" s="164"/>
      <c r="J4" s="131"/>
      <c r="K4" s="131"/>
      <c r="L4" s="131"/>
      <c r="M4" s="131"/>
      <c r="Y4" s="163"/>
    </row>
    <row r="5" spans="1:25" s="163" customFormat="1" ht="30" customHeight="1" x14ac:dyDescent="0.15">
      <c r="A5" s="699" t="s">
        <v>29</v>
      </c>
      <c r="B5" s="699" t="s">
        <v>20</v>
      </c>
      <c r="C5" s="515" t="s">
        <v>232</v>
      </c>
      <c r="D5" s="367">
        <v>803.38</v>
      </c>
      <c r="E5" s="367">
        <v>1624.4900000000007</v>
      </c>
      <c r="F5" s="367">
        <v>2427.8599999999997</v>
      </c>
      <c r="G5" s="367">
        <v>0</v>
      </c>
      <c r="H5" s="367">
        <v>0</v>
      </c>
      <c r="I5" s="165">
        <v>0.8997247792305052</v>
      </c>
      <c r="J5" s="165">
        <v>0.79768403144914912</v>
      </c>
      <c r="K5" s="165">
        <v>0.69696258620151652</v>
      </c>
      <c r="L5" s="165">
        <v>1</v>
      </c>
      <c r="M5" s="165">
        <v>1</v>
      </c>
    </row>
    <row r="6" spans="1:25" s="163" customFormat="1" ht="30" customHeight="1" x14ac:dyDescent="0.15">
      <c r="A6" s="700"/>
      <c r="B6" s="700"/>
      <c r="C6" s="515" t="s">
        <v>233</v>
      </c>
      <c r="D6" s="367">
        <v>0</v>
      </c>
      <c r="E6" s="367">
        <v>2291.13</v>
      </c>
      <c r="F6" s="367">
        <v>2291.13</v>
      </c>
      <c r="G6" s="367">
        <v>0</v>
      </c>
      <c r="H6" s="367">
        <v>0</v>
      </c>
      <c r="I6" s="165">
        <v>1</v>
      </c>
      <c r="J6" s="165">
        <v>0</v>
      </c>
      <c r="K6" s="165">
        <v>0</v>
      </c>
      <c r="L6" s="165">
        <v>1</v>
      </c>
      <c r="M6" s="165">
        <v>1</v>
      </c>
    </row>
    <row r="7" spans="1:25" s="163" customFormat="1" ht="30" customHeight="1" x14ac:dyDescent="0.15">
      <c r="A7" s="700"/>
      <c r="B7" s="700"/>
      <c r="C7" s="515" t="s">
        <v>234</v>
      </c>
      <c r="D7" s="367">
        <v>0</v>
      </c>
      <c r="E7" s="367">
        <v>0</v>
      </c>
      <c r="F7" s="367">
        <v>0</v>
      </c>
      <c r="G7" s="367">
        <v>0</v>
      </c>
      <c r="H7" s="367">
        <v>0</v>
      </c>
      <c r="I7" s="165">
        <v>1</v>
      </c>
      <c r="J7" s="165">
        <v>1</v>
      </c>
      <c r="K7" s="165">
        <v>1</v>
      </c>
      <c r="L7" s="165">
        <v>1</v>
      </c>
      <c r="M7" s="165">
        <v>1</v>
      </c>
    </row>
    <row r="8" spans="1:25" s="163" customFormat="1" ht="30" customHeight="1" x14ac:dyDescent="0.15">
      <c r="A8" s="700"/>
      <c r="B8" s="700"/>
      <c r="C8" s="515" t="s">
        <v>236</v>
      </c>
      <c r="D8" s="367">
        <v>192.86</v>
      </c>
      <c r="E8" s="367">
        <v>0</v>
      </c>
      <c r="F8" s="367">
        <v>0</v>
      </c>
      <c r="G8" s="367">
        <v>0</v>
      </c>
      <c r="H8" s="367">
        <v>0</v>
      </c>
      <c r="I8" s="165">
        <v>0.94186551237686433</v>
      </c>
      <c r="J8" s="165">
        <v>1</v>
      </c>
      <c r="K8" s="165">
        <v>1</v>
      </c>
      <c r="L8" s="165">
        <v>1</v>
      </c>
      <c r="M8" s="165">
        <v>1</v>
      </c>
    </row>
    <row r="9" spans="1:25" s="163" customFormat="1" ht="30" customHeight="1" x14ac:dyDescent="0.15">
      <c r="A9" s="700"/>
      <c r="B9" s="700"/>
      <c r="C9" s="515" t="s">
        <v>237</v>
      </c>
      <c r="D9" s="367">
        <v>0</v>
      </c>
      <c r="E9" s="367">
        <v>0</v>
      </c>
      <c r="F9" s="367">
        <v>0</v>
      </c>
      <c r="G9" s="367">
        <v>0</v>
      </c>
      <c r="H9" s="367">
        <v>0</v>
      </c>
      <c r="I9" s="165">
        <v>1</v>
      </c>
      <c r="J9" s="165">
        <v>1</v>
      </c>
      <c r="K9" s="165">
        <v>1</v>
      </c>
      <c r="L9" s="165">
        <v>1</v>
      </c>
      <c r="M9" s="165">
        <v>1</v>
      </c>
    </row>
    <row r="10" spans="1:25" s="163" customFormat="1" ht="30" customHeight="1" x14ac:dyDescent="0.15">
      <c r="A10" s="700"/>
      <c r="B10" s="700"/>
      <c r="C10" s="515" t="s">
        <v>238</v>
      </c>
      <c r="D10" s="367">
        <v>3921.4</v>
      </c>
      <c r="E10" s="367">
        <v>1960.6999999999989</v>
      </c>
      <c r="F10" s="367">
        <v>0</v>
      </c>
      <c r="G10" s="367">
        <v>1960.6999999999989</v>
      </c>
      <c r="H10" s="367">
        <v>0</v>
      </c>
      <c r="I10" s="165">
        <v>0.72896758310190912</v>
      </c>
      <c r="J10" s="165">
        <v>0.86448379155095467</v>
      </c>
      <c r="K10" s="165">
        <v>1</v>
      </c>
      <c r="L10" s="165">
        <v>0.86448379155095467</v>
      </c>
      <c r="M10" s="165">
        <v>1</v>
      </c>
    </row>
    <row r="11" spans="1:25" s="163" customFormat="1" ht="30" customHeight="1" x14ac:dyDescent="0.15">
      <c r="A11" s="700"/>
      <c r="B11" s="700"/>
      <c r="C11" s="515" t="s">
        <v>239</v>
      </c>
      <c r="D11" s="367">
        <v>0</v>
      </c>
      <c r="E11" s="367">
        <v>4234.29</v>
      </c>
      <c r="F11" s="367">
        <v>1244.1200000000003</v>
      </c>
      <c r="G11" s="367">
        <v>364.94000000000005</v>
      </c>
      <c r="H11" s="367">
        <v>0</v>
      </c>
      <c r="I11" s="165">
        <v>1</v>
      </c>
      <c r="J11" s="165">
        <v>1.633963812299291E-3</v>
      </c>
      <c r="K11" s="165">
        <v>0.70665987616770642</v>
      </c>
      <c r="L11" s="165">
        <v>0.91395400380079317</v>
      </c>
      <c r="M11" s="165">
        <v>1</v>
      </c>
    </row>
    <row r="12" spans="1:25" s="163" customFormat="1" ht="30" customHeight="1" x14ac:dyDescent="0.15">
      <c r="A12" s="700"/>
      <c r="B12" s="700"/>
      <c r="C12" s="515" t="s">
        <v>241</v>
      </c>
      <c r="D12" s="367">
        <v>0</v>
      </c>
      <c r="E12" s="367">
        <v>0</v>
      </c>
      <c r="F12" s="367">
        <v>0</v>
      </c>
      <c r="G12" s="367">
        <v>0</v>
      </c>
      <c r="H12" s="367">
        <v>0</v>
      </c>
      <c r="I12" s="165">
        <v>1</v>
      </c>
      <c r="J12" s="165">
        <v>1</v>
      </c>
      <c r="K12" s="165">
        <v>1</v>
      </c>
      <c r="L12" s="165">
        <v>1</v>
      </c>
      <c r="M12" s="165">
        <v>1</v>
      </c>
    </row>
    <row r="13" spans="1:25" s="163" customFormat="1" ht="30" customHeight="1" x14ac:dyDescent="0.15">
      <c r="A13" s="700"/>
      <c r="B13" s="700"/>
      <c r="C13" s="515" t="s">
        <v>242</v>
      </c>
      <c r="D13" s="367">
        <v>499.35999999999967</v>
      </c>
      <c r="E13" s="367">
        <v>499.35999999999967</v>
      </c>
      <c r="F13" s="367">
        <v>0</v>
      </c>
      <c r="G13" s="367">
        <v>0</v>
      </c>
      <c r="H13" s="367">
        <v>0</v>
      </c>
      <c r="I13" s="165">
        <v>0.88178925838951605</v>
      </c>
      <c r="J13" s="165">
        <v>0.88178925838951605</v>
      </c>
      <c r="K13" s="165">
        <v>1</v>
      </c>
      <c r="L13" s="165">
        <v>1</v>
      </c>
      <c r="M13" s="165">
        <v>1</v>
      </c>
    </row>
    <row r="14" spans="1:25" s="163" customFormat="1" ht="30" customHeight="1" x14ac:dyDescent="0.15">
      <c r="A14" s="700"/>
      <c r="B14" s="700"/>
      <c r="C14" s="515" t="s">
        <v>243</v>
      </c>
      <c r="D14" s="367">
        <v>0</v>
      </c>
      <c r="E14" s="367">
        <v>0</v>
      </c>
      <c r="F14" s="367">
        <v>0</v>
      </c>
      <c r="G14" s="367">
        <v>0</v>
      </c>
      <c r="H14" s="367">
        <v>0</v>
      </c>
      <c r="I14" s="165">
        <v>1</v>
      </c>
      <c r="J14" s="165">
        <v>1</v>
      </c>
      <c r="K14" s="165">
        <v>1</v>
      </c>
      <c r="L14" s="165">
        <v>1</v>
      </c>
      <c r="M14" s="165">
        <v>1</v>
      </c>
    </row>
    <row r="15" spans="1:25" s="163" customFormat="1" ht="30" customHeight="1" x14ac:dyDescent="0.15">
      <c r="A15" s="700"/>
      <c r="B15" s="700"/>
      <c r="C15" s="515" t="s">
        <v>244</v>
      </c>
      <c r="D15" s="367">
        <v>667.26</v>
      </c>
      <c r="E15" s="367">
        <v>636.77000000000044</v>
      </c>
      <c r="F15" s="367">
        <v>17.889999999999418</v>
      </c>
      <c r="G15" s="367">
        <v>0</v>
      </c>
      <c r="H15" s="367">
        <v>22.869999999998981</v>
      </c>
      <c r="I15" s="165">
        <v>0.93924074146583103</v>
      </c>
      <c r="J15" s="165">
        <v>0.96452062419453066</v>
      </c>
      <c r="K15" s="165">
        <v>0.99907232206240071</v>
      </c>
      <c r="L15" s="165">
        <v>1</v>
      </c>
      <c r="M15" s="165">
        <v>0.99881408639279512</v>
      </c>
    </row>
    <row r="16" spans="1:25" s="163" customFormat="1" ht="30" customHeight="1" x14ac:dyDescent="0.15">
      <c r="A16" s="700"/>
      <c r="B16" s="700"/>
      <c r="C16" s="515" t="s">
        <v>323</v>
      </c>
      <c r="D16" s="367">
        <v>10.26</v>
      </c>
      <c r="E16" s="368"/>
      <c r="F16" s="368"/>
      <c r="G16" s="368"/>
      <c r="H16" s="368"/>
      <c r="I16" s="165">
        <v>0.93920000000000003</v>
      </c>
      <c r="J16" s="368"/>
      <c r="K16" s="368"/>
      <c r="L16" s="368"/>
      <c r="M16" s="368"/>
    </row>
    <row r="17" spans="1:13" s="163" customFormat="1" ht="30" customHeight="1" x14ac:dyDescent="0.15">
      <c r="A17" s="700"/>
      <c r="B17" s="700"/>
      <c r="C17" s="515" t="s">
        <v>245</v>
      </c>
      <c r="D17" s="367">
        <v>81.989999999999782</v>
      </c>
      <c r="E17" s="367">
        <v>332.13999999999942</v>
      </c>
      <c r="F17" s="367">
        <v>81.989999999999782</v>
      </c>
      <c r="G17" s="367">
        <v>81.989999999999782</v>
      </c>
      <c r="H17" s="367">
        <v>295.81999999999971</v>
      </c>
      <c r="I17" s="165">
        <v>0.99461192237856122</v>
      </c>
      <c r="J17" s="165">
        <v>0.97817299547280567</v>
      </c>
      <c r="K17" s="165">
        <v>0.99461192237856122</v>
      </c>
      <c r="L17" s="165">
        <v>0.99461192237856122</v>
      </c>
      <c r="M17" s="165">
        <v>0.98055981962730088</v>
      </c>
    </row>
    <row r="18" spans="1:13" s="163" customFormat="1" ht="30" customHeight="1" x14ac:dyDescent="0.15">
      <c r="A18" s="700"/>
      <c r="B18" s="700"/>
      <c r="C18" s="515" t="s">
        <v>246</v>
      </c>
      <c r="D18" s="367">
        <v>0</v>
      </c>
      <c r="E18" s="367">
        <v>0</v>
      </c>
      <c r="F18" s="367">
        <v>0</v>
      </c>
      <c r="G18" s="367">
        <v>0</v>
      </c>
      <c r="H18" s="367">
        <v>0</v>
      </c>
      <c r="I18" s="165">
        <v>1</v>
      </c>
      <c r="J18" s="165">
        <v>1</v>
      </c>
      <c r="K18" s="165">
        <v>1</v>
      </c>
      <c r="L18" s="165">
        <v>1</v>
      </c>
      <c r="M18" s="165">
        <v>1</v>
      </c>
    </row>
    <row r="19" spans="1:13" s="163" customFormat="1" ht="30" customHeight="1" x14ac:dyDescent="0.15">
      <c r="A19" s="700"/>
      <c r="B19" s="700"/>
      <c r="C19" s="515" t="s">
        <v>43</v>
      </c>
      <c r="D19" s="367">
        <v>374.16</v>
      </c>
      <c r="E19" s="367">
        <v>331.59000000000015</v>
      </c>
      <c r="F19" s="367">
        <v>806.97999999999956</v>
      </c>
      <c r="G19" s="367">
        <v>510.8799999999992</v>
      </c>
      <c r="H19" s="367">
        <v>520.81999999999971</v>
      </c>
      <c r="I19" s="165">
        <v>0.9577887134221873</v>
      </c>
      <c r="J19" s="165">
        <v>0.96259129646050645</v>
      </c>
      <c r="K19" s="165">
        <v>0.90895963212913389</v>
      </c>
      <c r="L19" s="165">
        <v>0.9423644908946095</v>
      </c>
      <c r="M19" s="165">
        <v>0.94124309847269516</v>
      </c>
    </row>
    <row r="20" spans="1:13" s="163" customFormat="1" ht="30" customHeight="1" x14ac:dyDescent="0.15">
      <c r="A20" s="700"/>
      <c r="B20" s="700"/>
      <c r="C20" s="515" t="s">
        <v>324</v>
      </c>
      <c r="D20" s="367">
        <v>0</v>
      </c>
      <c r="E20" s="367">
        <v>0</v>
      </c>
      <c r="F20" s="367">
        <v>0</v>
      </c>
      <c r="G20" s="367">
        <v>0</v>
      </c>
      <c r="H20" s="367">
        <v>0</v>
      </c>
      <c r="I20" s="165">
        <v>1</v>
      </c>
      <c r="J20" s="165">
        <v>1</v>
      </c>
      <c r="K20" s="165">
        <v>1</v>
      </c>
      <c r="L20" s="165">
        <v>1</v>
      </c>
      <c r="M20" s="165">
        <v>1</v>
      </c>
    </row>
    <row r="21" spans="1:13" s="163" customFormat="1" ht="30" customHeight="1" x14ac:dyDescent="0.15">
      <c r="A21" s="700"/>
      <c r="B21" s="700"/>
      <c r="C21" s="515" t="s">
        <v>46</v>
      </c>
      <c r="D21" s="367">
        <v>251.12</v>
      </c>
      <c r="E21" s="367">
        <v>0</v>
      </c>
      <c r="F21" s="367">
        <v>566.8599999999999</v>
      </c>
      <c r="G21" s="367">
        <v>171.73000000000002</v>
      </c>
      <c r="H21" s="367">
        <v>171.73000000000002</v>
      </c>
      <c r="I21" s="165">
        <v>0.85233186519813953</v>
      </c>
      <c r="J21" s="165">
        <v>1</v>
      </c>
      <c r="K21" s="165">
        <v>0.66666470653957211</v>
      </c>
      <c r="L21" s="165">
        <v>0.89901621221119976</v>
      </c>
      <c r="M21" s="165">
        <v>0.89901621221119976</v>
      </c>
    </row>
    <row r="22" spans="1:13" s="163" customFormat="1" ht="30" customHeight="1" x14ac:dyDescent="0.15">
      <c r="A22" s="700"/>
      <c r="B22" s="700"/>
      <c r="C22" s="515" t="s">
        <v>47</v>
      </c>
      <c r="D22" s="367">
        <v>0</v>
      </c>
      <c r="E22" s="367">
        <v>0</v>
      </c>
      <c r="F22" s="367">
        <v>0</v>
      </c>
      <c r="G22" s="367">
        <v>0</v>
      </c>
      <c r="H22" s="367">
        <v>0</v>
      </c>
      <c r="I22" s="165">
        <v>1</v>
      </c>
      <c r="J22" s="165">
        <v>1</v>
      </c>
      <c r="K22" s="165">
        <v>1</v>
      </c>
      <c r="L22" s="165">
        <v>1</v>
      </c>
      <c r="M22" s="165">
        <v>1</v>
      </c>
    </row>
    <row r="23" spans="1:13" s="163" customFormat="1" ht="30" customHeight="1" x14ac:dyDescent="0.15">
      <c r="A23" s="700"/>
      <c r="B23" s="700"/>
      <c r="C23" s="515" t="s">
        <v>48</v>
      </c>
      <c r="D23" s="367">
        <v>0</v>
      </c>
      <c r="E23" s="367">
        <v>0</v>
      </c>
      <c r="F23" s="367">
        <v>0</v>
      </c>
      <c r="G23" s="367">
        <v>0</v>
      </c>
      <c r="H23" s="367">
        <v>0</v>
      </c>
      <c r="I23" s="165">
        <v>1</v>
      </c>
      <c r="J23" s="165">
        <v>1</v>
      </c>
      <c r="K23" s="165">
        <v>1</v>
      </c>
      <c r="L23" s="165">
        <v>1</v>
      </c>
      <c r="M23" s="165">
        <v>1</v>
      </c>
    </row>
    <row r="24" spans="1:13" s="163" customFormat="1" ht="30" customHeight="1" x14ac:dyDescent="0.15">
      <c r="A24" s="700"/>
      <c r="B24" s="700"/>
      <c r="C24" s="515" t="s">
        <v>325</v>
      </c>
      <c r="D24" s="367">
        <v>753.73</v>
      </c>
      <c r="E24" s="367">
        <v>388.86000000000013</v>
      </c>
      <c r="F24" s="367">
        <v>0</v>
      </c>
      <c r="G24" s="367">
        <v>0</v>
      </c>
      <c r="H24" s="367">
        <v>388.35000000000036</v>
      </c>
      <c r="I24" s="165">
        <v>0.78774207901413962</v>
      </c>
      <c r="J24" s="165">
        <v>0.89049312730744212</v>
      </c>
      <c r="K24" s="165">
        <v>1</v>
      </c>
      <c r="L24" s="165">
        <v>1</v>
      </c>
      <c r="M24" s="165">
        <v>0.89063674841805562</v>
      </c>
    </row>
    <row r="25" spans="1:13" s="163" customFormat="1" ht="30" customHeight="1" x14ac:dyDescent="0.15">
      <c r="A25" s="700"/>
      <c r="B25" s="700"/>
      <c r="C25" s="515" t="s">
        <v>539</v>
      </c>
      <c r="D25" s="367">
        <v>0</v>
      </c>
      <c r="E25" s="367">
        <v>0</v>
      </c>
      <c r="F25" s="367">
        <v>0</v>
      </c>
      <c r="G25" s="367">
        <v>0</v>
      </c>
      <c r="H25" s="367">
        <v>629.09000000000015</v>
      </c>
      <c r="I25" s="165">
        <v>1</v>
      </c>
      <c r="J25" s="165">
        <v>1</v>
      </c>
      <c r="K25" s="165">
        <v>1</v>
      </c>
      <c r="L25" s="165">
        <v>1</v>
      </c>
      <c r="M25" s="165">
        <v>0.88130131002718926</v>
      </c>
    </row>
    <row r="26" spans="1:13" s="163" customFormat="1" ht="30" customHeight="1" x14ac:dyDescent="0.15">
      <c r="A26" s="700"/>
      <c r="B26" s="700"/>
      <c r="C26" s="515" t="s">
        <v>51</v>
      </c>
      <c r="D26" s="367">
        <v>0</v>
      </c>
      <c r="E26" s="367">
        <v>0</v>
      </c>
      <c r="F26" s="367">
        <v>817.57999999999993</v>
      </c>
      <c r="G26" s="367">
        <v>0</v>
      </c>
      <c r="H26" s="367">
        <v>0</v>
      </c>
      <c r="I26" s="165">
        <v>1</v>
      </c>
      <c r="J26" s="165">
        <v>1</v>
      </c>
      <c r="K26" s="165">
        <v>0.86765710437797638</v>
      </c>
      <c r="L26" s="165">
        <v>1</v>
      </c>
      <c r="M26" s="165">
        <v>1</v>
      </c>
    </row>
    <row r="27" spans="1:13" s="163" customFormat="1" ht="30" customHeight="1" x14ac:dyDescent="0.15">
      <c r="A27" s="700"/>
      <c r="B27" s="700"/>
      <c r="C27" s="515" t="s">
        <v>52</v>
      </c>
      <c r="D27" s="367">
        <v>0</v>
      </c>
      <c r="E27" s="367">
        <v>0</v>
      </c>
      <c r="F27" s="367">
        <v>0</v>
      </c>
      <c r="G27" s="367">
        <v>97.809999999999945</v>
      </c>
      <c r="H27" s="367">
        <v>59.840000000000146</v>
      </c>
      <c r="I27" s="165">
        <v>1</v>
      </c>
      <c r="J27" s="165">
        <v>1</v>
      </c>
      <c r="K27" s="165">
        <v>1</v>
      </c>
      <c r="L27" s="165">
        <v>0.94843121437873346</v>
      </c>
      <c r="M27" s="165">
        <v>0.9684503002599264</v>
      </c>
    </row>
    <row r="28" spans="1:13" s="163" customFormat="1" ht="30" customHeight="1" x14ac:dyDescent="0.15">
      <c r="A28" s="700"/>
      <c r="B28" s="700"/>
      <c r="C28" s="515" t="s">
        <v>749</v>
      </c>
      <c r="D28" s="367">
        <v>0</v>
      </c>
      <c r="E28" s="367">
        <v>0</v>
      </c>
      <c r="F28" s="367">
        <v>0</v>
      </c>
      <c r="G28" s="367">
        <v>0</v>
      </c>
      <c r="H28" s="367">
        <v>0</v>
      </c>
      <c r="I28" s="165">
        <v>1</v>
      </c>
      <c r="J28" s="165">
        <v>1</v>
      </c>
      <c r="K28" s="165">
        <v>1</v>
      </c>
      <c r="L28" s="165">
        <v>1</v>
      </c>
      <c r="M28" s="165">
        <v>1</v>
      </c>
    </row>
    <row r="29" spans="1:13" s="163" customFormat="1" ht="30" customHeight="1" x14ac:dyDescent="0.15">
      <c r="A29" s="700"/>
      <c r="B29" s="700"/>
      <c r="C29" s="515" t="s">
        <v>750</v>
      </c>
      <c r="D29" s="367">
        <v>452.33</v>
      </c>
      <c r="E29" s="367">
        <v>141.15999999999985</v>
      </c>
      <c r="F29" s="367">
        <v>113.17999999999802</v>
      </c>
      <c r="G29" s="367">
        <v>84.329999999999927</v>
      </c>
      <c r="H29" s="367">
        <v>133.61999999999989</v>
      </c>
      <c r="I29" s="165">
        <v>0.86397194814255684</v>
      </c>
      <c r="J29" s="165">
        <v>0.95754931178520841</v>
      </c>
      <c r="K29" s="165">
        <v>0.96596366610831663</v>
      </c>
      <c r="L29" s="165">
        <v>0.97463965332138447</v>
      </c>
      <c r="M29" s="165">
        <v>0.95981679683153553</v>
      </c>
    </row>
    <row r="30" spans="1:13" s="163" customFormat="1" ht="30" customHeight="1" x14ac:dyDescent="0.15">
      <c r="A30" s="700"/>
      <c r="B30" s="701"/>
      <c r="C30" s="515" t="s">
        <v>326</v>
      </c>
      <c r="D30" s="367">
        <v>0</v>
      </c>
      <c r="E30" s="367">
        <v>0</v>
      </c>
      <c r="F30" s="367">
        <v>0</v>
      </c>
      <c r="G30" s="367">
        <v>0</v>
      </c>
      <c r="H30" s="367">
        <v>0</v>
      </c>
      <c r="I30" s="165">
        <v>1</v>
      </c>
      <c r="J30" s="165">
        <v>1</v>
      </c>
      <c r="K30" s="165">
        <v>1</v>
      </c>
      <c r="L30" s="165">
        <v>1</v>
      </c>
      <c r="M30" s="165">
        <v>1</v>
      </c>
    </row>
    <row r="31" spans="1:13" s="163" customFormat="1" ht="30" customHeight="1" x14ac:dyDescent="0.15">
      <c r="A31" s="700"/>
      <c r="B31" s="699" t="s">
        <v>347</v>
      </c>
      <c r="C31" s="515" t="s">
        <v>249</v>
      </c>
      <c r="D31" s="367">
        <v>0</v>
      </c>
      <c r="E31" s="367">
        <v>0</v>
      </c>
      <c r="F31" s="367">
        <v>0</v>
      </c>
      <c r="G31" s="367">
        <v>0</v>
      </c>
      <c r="H31" s="367">
        <v>0</v>
      </c>
      <c r="I31" s="165">
        <v>1</v>
      </c>
      <c r="J31" s="165">
        <v>1</v>
      </c>
      <c r="K31" s="165">
        <v>1</v>
      </c>
      <c r="L31" s="165">
        <v>1</v>
      </c>
      <c r="M31" s="165">
        <v>1</v>
      </c>
    </row>
    <row r="32" spans="1:13" s="163" customFormat="1" ht="30" customHeight="1" x14ac:dyDescent="0.15">
      <c r="A32" s="700"/>
      <c r="B32" s="700"/>
      <c r="C32" s="515" t="s">
        <v>250</v>
      </c>
      <c r="D32" s="367">
        <v>0</v>
      </c>
      <c r="E32" s="367">
        <v>0</v>
      </c>
      <c r="F32" s="367">
        <v>0</v>
      </c>
      <c r="G32" s="367">
        <v>0</v>
      </c>
      <c r="H32" s="368"/>
      <c r="I32" s="165">
        <v>1</v>
      </c>
      <c r="J32" s="165">
        <v>1</v>
      </c>
      <c r="K32" s="165">
        <v>1</v>
      </c>
      <c r="L32" s="165">
        <v>1</v>
      </c>
      <c r="M32" s="368"/>
    </row>
    <row r="33" spans="1:13" s="163" customFormat="1" ht="30" customHeight="1" x14ac:dyDescent="0.15">
      <c r="A33" s="700"/>
      <c r="B33" s="700"/>
      <c r="C33" s="515" t="s">
        <v>751</v>
      </c>
      <c r="D33" s="367">
        <v>137.7399999999999</v>
      </c>
      <c r="E33" s="367">
        <v>137.7399999999999</v>
      </c>
      <c r="F33" s="367">
        <v>105.11999999999989</v>
      </c>
      <c r="G33" s="367">
        <v>105.11999999999989</v>
      </c>
      <c r="H33" s="367">
        <v>0</v>
      </c>
      <c r="I33" s="165">
        <v>0.8659242891767982</v>
      </c>
      <c r="J33" s="165">
        <v>0.8659242891767982</v>
      </c>
      <c r="K33" s="165">
        <v>0.89767650122161335</v>
      </c>
      <c r="L33" s="165">
        <v>0.89767650122161335</v>
      </c>
      <c r="M33" s="165">
        <v>1</v>
      </c>
    </row>
    <row r="34" spans="1:13" s="163" customFormat="1" ht="30" customHeight="1" x14ac:dyDescent="0.15">
      <c r="A34" s="700"/>
      <c r="B34" s="700"/>
      <c r="C34" s="515" t="s">
        <v>55</v>
      </c>
      <c r="D34" s="367">
        <v>0</v>
      </c>
      <c r="E34" s="367">
        <v>0</v>
      </c>
      <c r="F34" s="367">
        <v>0</v>
      </c>
      <c r="G34" s="367">
        <v>0</v>
      </c>
      <c r="H34" s="367">
        <v>0</v>
      </c>
      <c r="I34" s="165">
        <v>1</v>
      </c>
      <c r="J34" s="165">
        <v>1</v>
      </c>
      <c r="K34" s="165">
        <v>1</v>
      </c>
      <c r="L34" s="165">
        <v>1</v>
      </c>
      <c r="M34" s="165">
        <v>1</v>
      </c>
    </row>
    <row r="35" spans="1:13" s="163" customFormat="1" ht="30" customHeight="1" x14ac:dyDescent="0.15">
      <c r="A35" s="700"/>
      <c r="B35" s="700"/>
      <c r="C35" s="515" t="s">
        <v>56</v>
      </c>
      <c r="D35" s="367">
        <v>0</v>
      </c>
      <c r="E35" s="367">
        <v>0</v>
      </c>
      <c r="F35" s="367">
        <v>0</v>
      </c>
      <c r="G35" s="367">
        <v>0</v>
      </c>
      <c r="H35" s="367">
        <v>0</v>
      </c>
      <c r="I35" s="165">
        <v>1</v>
      </c>
      <c r="J35" s="165">
        <v>1</v>
      </c>
      <c r="K35" s="165">
        <v>1</v>
      </c>
      <c r="L35" s="165">
        <v>1</v>
      </c>
      <c r="M35" s="165">
        <v>1</v>
      </c>
    </row>
    <row r="36" spans="1:13" s="163" customFormat="1" ht="30" customHeight="1" x14ac:dyDescent="0.15">
      <c r="A36" s="700"/>
      <c r="B36" s="700"/>
      <c r="C36" s="515" t="s">
        <v>723</v>
      </c>
      <c r="D36" s="368"/>
      <c r="E36" s="368"/>
      <c r="F36" s="368"/>
      <c r="G36" s="368"/>
      <c r="H36" s="367">
        <v>0</v>
      </c>
      <c r="I36" s="368"/>
      <c r="J36" s="368"/>
      <c r="K36" s="368"/>
      <c r="L36" s="368"/>
      <c r="M36" s="165">
        <v>1</v>
      </c>
    </row>
    <row r="37" spans="1:13" s="163" customFormat="1" ht="30" customHeight="1" x14ac:dyDescent="0.15">
      <c r="A37" s="701"/>
      <c r="B37" s="701"/>
      <c r="C37" s="515" t="s">
        <v>752</v>
      </c>
      <c r="D37" s="368"/>
      <c r="E37" s="368"/>
      <c r="F37" s="368"/>
      <c r="G37" s="368"/>
      <c r="H37" s="367">
        <v>0</v>
      </c>
      <c r="I37" s="368"/>
      <c r="J37" s="368"/>
      <c r="K37" s="368"/>
      <c r="L37" s="368"/>
      <c r="M37" s="165">
        <v>1</v>
      </c>
    </row>
    <row r="38" spans="1:13" s="163" customFormat="1" ht="30" customHeight="1" x14ac:dyDescent="0.15">
      <c r="A38" s="705" t="s">
        <v>57</v>
      </c>
      <c r="B38" s="705" t="s">
        <v>20</v>
      </c>
      <c r="C38" s="515" t="s">
        <v>251</v>
      </c>
      <c r="D38" s="367">
        <v>482.12</v>
      </c>
      <c r="E38" s="367">
        <v>0</v>
      </c>
      <c r="F38" s="367">
        <v>0</v>
      </c>
      <c r="G38" s="367">
        <v>1032.5100000000002</v>
      </c>
      <c r="H38" s="367">
        <v>0</v>
      </c>
      <c r="I38" s="165">
        <v>0.93134892834156369</v>
      </c>
      <c r="J38" s="165">
        <v>1</v>
      </c>
      <c r="K38" s="165">
        <v>1</v>
      </c>
      <c r="L38" s="165">
        <v>0.85297660748765436</v>
      </c>
      <c r="M38" s="165">
        <v>1</v>
      </c>
    </row>
    <row r="39" spans="1:13" s="163" customFormat="1" ht="30" customHeight="1" x14ac:dyDescent="0.15">
      <c r="A39" s="706"/>
      <c r="B39" s="706"/>
      <c r="C39" s="515" t="s">
        <v>252</v>
      </c>
      <c r="D39" s="367">
        <v>244.17000000000007</v>
      </c>
      <c r="E39" s="367">
        <v>385.23999999999978</v>
      </c>
      <c r="F39" s="367">
        <v>319.14000000000033</v>
      </c>
      <c r="G39" s="367">
        <v>441.96000000000004</v>
      </c>
      <c r="H39" s="367">
        <v>441.96000000000004</v>
      </c>
      <c r="I39" s="165">
        <v>0.9559006794513818</v>
      </c>
      <c r="J39" s="165">
        <v>0.93041398656471896</v>
      </c>
      <c r="K39" s="165">
        <v>0.94235364882220007</v>
      </c>
      <c r="L39" s="165">
        <v>0.92016878063935781</v>
      </c>
      <c r="M39" s="165">
        <v>0.92016878063935781</v>
      </c>
    </row>
    <row r="40" spans="1:13" s="163" customFormat="1" ht="30" customHeight="1" x14ac:dyDescent="0.15">
      <c r="A40" s="707"/>
      <c r="B40" s="707"/>
      <c r="C40" s="515" t="s">
        <v>253</v>
      </c>
      <c r="D40" s="367">
        <v>0</v>
      </c>
      <c r="E40" s="367">
        <v>0</v>
      </c>
      <c r="F40" s="367">
        <v>317.89999999999964</v>
      </c>
      <c r="G40" s="367">
        <v>317.89999999999964</v>
      </c>
      <c r="H40" s="367">
        <v>317.89999999999964</v>
      </c>
      <c r="I40" s="165">
        <v>1</v>
      </c>
      <c r="J40" s="165">
        <v>1</v>
      </c>
      <c r="K40" s="165">
        <v>0.94759772060799174</v>
      </c>
      <c r="L40" s="165">
        <v>0.94759772060799174</v>
      </c>
      <c r="M40" s="165">
        <v>0.94759772060799174</v>
      </c>
    </row>
    <row r="41" spans="1:13" s="163" customFormat="1" ht="30" customHeight="1" x14ac:dyDescent="0.15">
      <c r="A41" s="705" t="s">
        <v>57</v>
      </c>
      <c r="B41" s="705" t="s">
        <v>20</v>
      </c>
      <c r="C41" s="515" t="s">
        <v>255</v>
      </c>
      <c r="D41" s="367">
        <v>161.77000000000044</v>
      </c>
      <c r="E41" s="367">
        <v>161.77000000000044</v>
      </c>
      <c r="F41" s="367">
        <v>473.36999999999989</v>
      </c>
      <c r="G41" s="367">
        <v>213.60000000000036</v>
      </c>
      <c r="H41" s="367">
        <v>311.60000000000036</v>
      </c>
      <c r="I41" s="165">
        <v>0.9693892804768437</v>
      </c>
      <c r="J41" s="165">
        <v>0.9693892804768437</v>
      </c>
      <c r="K41" s="165">
        <v>0.91042717252471739</v>
      </c>
      <c r="L41" s="165">
        <v>0.9595818156014948</v>
      </c>
      <c r="M41" s="165">
        <v>0.94103789204787358</v>
      </c>
    </row>
    <row r="42" spans="1:13" s="163" customFormat="1" ht="30" customHeight="1" x14ac:dyDescent="0.15">
      <c r="A42" s="706"/>
      <c r="B42" s="706"/>
      <c r="C42" s="515" t="s">
        <v>256</v>
      </c>
      <c r="D42" s="367">
        <v>516.17999999999995</v>
      </c>
      <c r="E42" s="367">
        <v>232.81999999999971</v>
      </c>
      <c r="F42" s="367">
        <v>100.38000000000102</v>
      </c>
      <c r="G42" s="367">
        <v>0</v>
      </c>
      <c r="H42" s="367">
        <v>0</v>
      </c>
      <c r="I42" s="165">
        <v>0.9665254872053276</v>
      </c>
      <c r="J42" s="165">
        <v>0.98490151484200161</v>
      </c>
      <c r="K42" s="165">
        <v>0.9934903103678383</v>
      </c>
      <c r="L42" s="165">
        <v>1</v>
      </c>
      <c r="M42" s="165">
        <v>1</v>
      </c>
    </row>
    <row r="43" spans="1:13" s="163" customFormat="1" ht="30" customHeight="1" x14ac:dyDescent="0.15">
      <c r="A43" s="706"/>
      <c r="B43" s="706"/>
      <c r="C43" s="515" t="s">
        <v>257</v>
      </c>
      <c r="D43" s="367">
        <v>0</v>
      </c>
      <c r="E43" s="367">
        <v>403.67000000000007</v>
      </c>
      <c r="F43" s="367">
        <v>390.14999999999964</v>
      </c>
      <c r="G43" s="367">
        <v>0</v>
      </c>
      <c r="H43" s="367">
        <v>0</v>
      </c>
      <c r="I43" s="165">
        <v>1</v>
      </c>
      <c r="J43" s="165">
        <v>0.93780171185121841</v>
      </c>
      <c r="K43" s="165">
        <v>0.93975940820161419</v>
      </c>
      <c r="L43" s="165">
        <v>1</v>
      </c>
      <c r="M43" s="165">
        <v>1</v>
      </c>
    </row>
    <row r="44" spans="1:13" s="163" customFormat="1" ht="30" customHeight="1" x14ac:dyDescent="0.15">
      <c r="A44" s="706"/>
      <c r="B44" s="706"/>
      <c r="C44" s="515" t="s">
        <v>63</v>
      </c>
      <c r="D44" s="367">
        <v>90.24</v>
      </c>
      <c r="E44" s="367">
        <v>0</v>
      </c>
      <c r="F44" s="367">
        <v>331.17000000000007</v>
      </c>
      <c r="G44" s="367">
        <v>90.239999999999782</v>
      </c>
      <c r="H44" s="367">
        <v>110.63999999999942</v>
      </c>
      <c r="I44" s="165">
        <v>0.98073194687620113</v>
      </c>
      <c r="J44" s="165">
        <v>1</v>
      </c>
      <c r="K44" s="165">
        <v>0.92928855105265407</v>
      </c>
      <c r="L44" s="165">
        <v>0.98073194687620113</v>
      </c>
      <c r="M44" s="165">
        <v>0.97637613699449133</v>
      </c>
    </row>
    <row r="45" spans="1:13" s="163" customFormat="1" ht="30" customHeight="1" x14ac:dyDescent="0.15">
      <c r="A45" s="706"/>
      <c r="B45" s="706"/>
      <c r="C45" s="515" t="s">
        <v>223</v>
      </c>
      <c r="D45" s="367">
        <v>0</v>
      </c>
      <c r="E45" s="367">
        <v>0</v>
      </c>
      <c r="F45" s="367">
        <v>0</v>
      </c>
      <c r="G45" s="367">
        <v>0</v>
      </c>
      <c r="H45" s="367">
        <v>0</v>
      </c>
      <c r="I45" s="165">
        <v>1</v>
      </c>
      <c r="J45" s="165">
        <v>1</v>
      </c>
      <c r="K45" s="165">
        <v>1</v>
      </c>
      <c r="L45" s="165">
        <v>1</v>
      </c>
      <c r="M45" s="165">
        <v>1</v>
      </c>
    </row>
    <row r="46" spans="1:13" s="163" customFormat="1" ht="30" customHeight="1" x14ac:dyDescent="0.15">
      <c r="A46" s="706"/>
      <c r="B46" s="706"/>
      <c r="C46" s="515" t="s">
        <v>544</v>
      </c>
      <c r="D46" s="367">
        <v>1061.28</v>
      </c>
      <c r="E46" s="367">
        <v>857.40999999999985</v>
      </c>
      <c r="F46" s="367">
        <v>556.10000000000036</v>
      </c>
      <c r="G46" s="367">
        <v>304.59000000000015</v>
      </c>
      <c r="H46" s="367">
        <v>0</v>
      </c>
      <c r="I46" s="165">
        <v>0.91166269212040996</v>
      </c>
      <c r="J46" s="165">
        <v>0.92839802683497752</v>
      </c>
      <c r="K46" s="165">
        <v>0.95366875786281413</v>
      </c>
      <c r="L46" s="165">
        <v>0.9746176692155385</v>
      </c>
      <c r="M46" s="165">
        <v>1</v>
      </c>
    </row>
    <row r="47" spans="1:13" s="163" customFormat="1" ht="30" customHeight="1" x14ac:dyDescent="0.15">
      <c r="A47" s="706"/>
      <c r="B47" s="706"/>
      <c r="C47" s="515" t="s">
        <v>64</v>
      </c>
      <c r="D47" s="367">
        <v>1046.33</v>
      </c>
      <c r="E47" s="367">
        <v>0</v>
      </c>
      <c r="F47" s="367">
        <v>0</v>
      </c>
      <c r="G47" s="367">
        <v>344.43000000000029</v>
      </c>
      <c r="H47" s="367">
        <v>344.43000000000029</v>
      </c>
      <c r="I47" s="165">
        <v>0.95638001617515855</v>
      </c>
      <c r="J47" s="165">
        <v>1</v>
      </c>
      <c r="K47" s="165">
        <v>1</v>
      </c>
      <c r="L47" s="165">
        <v>0.98564121163610896</v>
      </c>
      <c r="M47" s="165">
        <v>0.98564121163610896</v>
      </c>
    </row>
    <row r="48" spans="1:13" s="163" customFormat="1" ht="30" customHeight="1" x14ac:dyDescent="0.15">
      <c r="A48" s="706"/>
      <c r="B48" s="706"/>
      <c r="C48" s="515" t="s">
        <v>65</v>
      </c>
      <c r="D48" s="367">
        <v>0</v>
      </c>
      <c r="E48" s="367">
        <v>0</v>
      </c>
      <c r="F48" s="367">
        <v>0</v>
      </c>
      <c r="G48" s="367">
        <v>0</v>
      </c>
      <c r="H48" s="367">
        <v>0</v>
      </c>
      <c r="I48" s="165">
        <v>1</v>
      </c>
      <c r="J48" s="165">
        <v>1</v>
      </c>
      <c r="K48" s="165">
        <v>1</v>
      </c>
      <c r="L48" s="165">
        <v>1</v>
      </c>
      <c r="M48" s="165">
        <v>1</v>
      </c>
    </row>
    <row r="49" spans="1:29" s="163" customFormat="1" ht="30" customHeight="1" x14ac:dyDescent="0.15">
      <c r="A49" s="706"/>
      <c r="B49" s="707"/>
      <c r="C49" s="515" t="s">
        <v>66</v>
      </c>
      <c r="D49" s="367">
        <v>0</v>
      </c>
      <c r="E49" s="367">
        <v>0</v>
      </c>
      <c r="F49" s="367">
        <v>0</v>
      </c>
      <c r="G49" s="367">
        <v>0</v>
      </c>
      <c r="H49" s="367">
        <v>0</v>
      </c>
      <c r="I49" s="165">
        <v>1</v>
      </c>
      <c r="J49" s="165">
        <v>1</v>
      </c>
      <c r="K49" s="165">
        <v>1</v>
      </c>
      <c r="L49" s="165">
        <v>1</v>
      </c>
      <c r="M49" s="165">
        <v>1</v>
      </c>
    </row>
    <row r="50" spans="1:29" s="163" customFormat="1" ht="30" customHeight="1" x14ac:dyDescent="0.15">
      <c r="A50" s="706"/>
      <c r="B50" s="699" t="s">
        <v>347</v>
      </c>
      <c r="C50" s="515" t="s">
        <v>258</v>
      </c>
      <c r="D50" s="367">
        <v>0</v>
      </c>
      <c r="E50" s="367">
        <v>0</v>
      </c>
      <c r="F50" s="367">
        <v>0</v>
      </c>
      <c r="G50" s="367">
        <v>0</v>
      </c>
      <c r="H50" s="367">
        <v>0</v>
      </c>
      <c r="I50" s="165">
        <v>1</v>
      </c>
      <c r="J50" s="165">
        <v>1</v>
      </c>
      <c r="K50" s="165">
        <v>1</v>
      </c>
      <c r="L50" s="165">
        <v>1</v>
      </c>
      <c r="M50" s="165">
        <v>1</v>
      </c>
    </row>
    <row r="51" spans="1:29" s="166" customFormat="1" ht="30" customHeight="1" x14ac:dyDescent="0.15">
      <c r="A51" s="706"/>
      <c r="B51" s="700"/>
      <c r="C51" s="515" t="s">
        <v>68</v>
      </c>
      <c r="D51" s="367">
        <v>0</v>
      </c>
      <c r="E51" s="367">
        <v>0</v>
      </c>
      <c r="F51" s="367">
        <v>0</v>
      </c>
      <c r="G51" s="367">
        <v>0</v>
      </c>
      <c r="H51" s="367">
        <v>0</v>
      </c>
      <c r="I51" s="165">
        <v>1</v>
      </c>
      <c r="J51" s="165">
        <v>1</v>
      </c>
      <c r="K51" s="165">
        <v>1</v>
      </c>
      <c r="L51" s="165">
        <v>1</v>
      </c>
      <c r="M51" s="165">
        <v>1</v>
      </c>
      <c r="N51" s="163"/>
      <c r="O51" s="163"/>
      <c r="P51" s="163"/>
      <c r="Q51" s="163"/>
      <c r="R51" s="163"/>
      <c r="S51" s="163"/>
      <c r="T51" s="163"/>
      <c r="U51" s="163"/>
      <c r="V51" s="163"/>
      <c r="W51" s="163"/>
      <c r="X51" s="163"/>
      <c r="Y51" s="163"/>
      <c r="Z51" s="163"/>
      <c r="AA51" s="163"/>
      <c r="AB51" s="163"/>
      <c r="AC51" s="163"/>
    </row>
    <row r="52" spans="1:29" s="163" customFormat="1" ht="30" customHeight="1" x14ac:dyDescent="0.15">
      <c r="A52" s="706"/>
      <c r="B52" s="700"/>
      <c r="C52" s="515" t="s">
        <v>69</v>
      </c>
      <c r="D52" s="367">
        <v>0</v>
      </c>
      <c r="E52" s="367">
        <v>0</v>
      </c>
      <c r="F52" s="367">
        <v>0</v>
      </c>
      <c r="G52" s="367">
        <v>0</v>
      </c>
      <c r="H52" s="367">
        <v>0</v>
      </c>
      <c r="I52" s="165">
        <v>1</v>
      </c>
      <c r="J52" s="165">
        <v>1</v>
      </c>
      <c r="K52" s="165">
        <v>1</v>
      </c>
      <c r="L52" s="165">
        <v>1</v>
      </c>
      <c r="M52" s="165">
        <v>1</v>
      </c>
    </row>
    <row r="53" spans="1:29" s="163" customFormat="1" ht="30" customHeight="1" x14ac:dyDescent="0.15">
      <c r="A53" s="706"/>
      <c r="B53" s="700"/>
      <c r="C53" s="515" t="s">
        <v>70</v>
      </c>
      <c r="D53" s="367">
        <v>0</v>
      </c>
      <c r="E53" s="367">
        <v>0</v>
      </c>
      <c r="F53" s="367">
        <v>0</v>
      </c>
      <c r="G53" s="367">
        <v>0</v>
      </c>
      <c r="H53" s="367">
        <v>0</v>
      </c>
      <c r="I53" s="165">
        <v>1</v>
      </c>
      <c r="J53" s="165">
        <v>1</v>
      </c>
      <c r="K53" s="165">
        <v>1</v>
      </c>
      <c r="L53" s="165">
        <v>1</v>
      </c>
      <c r="M53" s="165">
        <v>1</v>
      </c>
    </row>
    <row r="54" spans="1:29" s="163" customFormat="1" ht="30" customHeight="1" x14ac:dyDescent="0.15">
      <c r="A54" s="707"/>
      <c r="B54" s="701"/>
      <c r="C54" s="515" t="s">
        <v>71</v>
      </c>
      <c r="D54" s="367">
        <v>537.16999999999996</v>
      </c>
      <c r="E54" s="367">
        <v>0</v>
      </c>
      <c r="F54" s="367">
        <v>0</v>
      </c>
      <c r="G54" s="367">
        <v>0</v>
      </c>
      <c r="H54" s="367">
        <v>0</v>
      </c>
      <c r="I54" s="165">
        <v>0.95566569140046298</v>
      </c>
      <c r="J54" s="165">
        <v>1</v>
      </c>
      <c r="K54" s="165">
        <v>1</v>
      </c>
      <c r="L54" s="165">
        <v>1</v>
      </c>
      <c r="M54" s="165">
        <v>1</v>
      </c>
    </row>
    <row r="55" spans="1:29" s="163" customFormat="1" ht="30" customHeight="1" x14ac:dyDescent="0.15">
      <c r="A55" s="699" t="s">
        <v>73</v>
      </c>
      <c r="B55" s="699" t="s">
        <v>20</v>
      </c>
      <c r="C55" s="515" t="s">
        <v>260</v>
      </c>
      <c r="D55" s="367">
        <v>0</v>
      </c>
      <c r="E55" s="367">
        <v>0</v>
      </c>
      <c r="F55" s="367">
        <v>0</v>
      </c>
      <c r="G55" s="367">
        <v>0</v>
      </c>
      <c r="H55" s="367">
        <v>0</v>
      </c>
      <c r="I55" s="165">
        <v>1</v>
      </c>
      <c r="J55" s="165">
        <v>1</v>
      </c>
      <c r="K55" s="165">
        <v>1</v>
      </c>
      <c r="L55" s="165">
        <v>1</v>
      </c>
      <c r="M55" s="165">
        <v>1</v>
      </c>
    </row>
    <row r="56" spans="1:29" s="163" customFormat="1" ht="30" customHeight="1" x14ac:dyDescent="0.15">
      <c r="A56" s="700"/>
      <c r="B56" s="700"/>
      <c r="C56" s="515" t="s">
        <v>261</v>
      </c>
      <c r="D56" s="367">
        <v>432.82999999999993</v>
      </c>
      <c r="E56" s="367">
        <v>483.13999999999942</v>
      </c>
      <c r="F56" s="367">
        <v>483.13999999999942</v>
      </c>
      <c r="G56" s="367">
        <v>641.96</v>
      </c>
      <c r="H56" s="367">
        <v>750.97000000000025</v>
      </c>
      <c r="I56" s="165">
        <v>0.93957479125570464</v>
      </c>
      <c r="J56" s="165">
        <v>0.93255126642626707</v>
      </c>
      <c r="K56" s="165">
        <v>0.93255126642626707</v>
      </c>
      <c r="L56" s="165">
        <v>0.91031735942208369</v>
      </c>
      <c r="M56" s="165">
        <v>0.89508852172285214</v>
      </c>
    </row>
    <row r="57" spans="1:29" s="163" customFormat="1" ht="30" customHeight="1" x14ac:dyDescent="0.15">
      <c r="A57" s="700"/>
      <c r="B57" s="700"/>
      <c r="C57" s="515" t="s">
        <v>262</v>
      </c>
      <c r="D57" s="367">
        <v>218.53</v>
      </c>
      <c r="E57" s="367">
        <v>10.25</v>
      </c>
      <c r="F57" s="367">
        <v>10.25</v>
      </c>
      <c r="G57" s="367">
        <v>82.550000000000182</v>
      </c>
      <c r="H57" s="367">
        <v>10.25</v>
      </c>
      <c r="I57" s="165">
        <v>0.96673025365269927</v>
      </c>
      <c r="J57" s="165">
        <v>0.99843950533080206</v>
      </c>
      <c r="K57" s="165">
        <v>0.99843950533080206</v>
      </c>
      <c r="L57" s="165">
        <v>0.98743230878611776</v>
      </c>
      <c r="M57" s="165">
        <v>0.99843950533080206</v>
      </c>
    </row>
    <row r="58" spans="1:29" s="163" customFormat="1" ht="30" customHeight="1" x14ac:dyDescent="0.15">
      <c r="A58" s="700"/>
      <c r="B58" s="700"/>
      <c r="C58" s="515" t="s">
        <v>264</v>
      </c>
      <c r="D58" s="367">
        <v>0</v>
      </c>
      <c r="E58" s="367">
        <v>81.25</v>
      </c>
      <c r="F58" s="367">
        <v>0</v>
      </c>
      <c r="G58" s="367">
        <v>0</v>
      </c>
      <c r="H58" s="367">
        <v>0</v>
      </c>
      <c r="I58" s="165">
        <v>1</v>
      </c>
      <c r="J58" s="165">
        <v>0.97941140696743323</v>
      </c>
      <c r="K58" s="165">
        <v>1</v>
      </c>
      <c r="L58" s="165">
        <v>1</v>
      </c>
      <c r="M58" s="165">
        <v>1</v>
      </c>
    </row>
    <row r="59" spans="1:29" s="163" customFormat="1" ht="30" customHeight="1" x14ac:dyDescent="0.15">
      <c r="A59" s="700"/>
      <c r="B59" s="700"/>
      <c r="C59" s="515" t="s">
        <v>265</v>
      </c>
      <c r="D59" s="367">
        <v>331.94000000000051</v>
      </c>
      <c r="E59" s="367">
        <v>0</v>
      </c>
      <c r="F59" s="367">
        <v>0</v>
      </c>
      <c r="G59" s="367">
        <v>0</v>
      </c>
      <c r="H59" s="367">
        <v>0</v>
      </c>
      <c r="I59" s="165">
        <v>0.95343898422530626</v>
      </c>
      <c r="J59" s="165">
        <v>1</v>
      </c>
      <c r="K59" s="165">
        <v>1</v>
      </c>
      <c r="L59" s="165">
        <v>1</v>
      </c>
      <c r="M59" s="165">
        <v>1</v>
      </c>
    </row>
    <row r="60" spans="1:29" s="163" customFormat="1" ht="30" customHeight="1" x14ac:dyDescent="0.15">
      <c r="A60" s="700"/>
      <c r="B60" s="700"/>
      <c r="C60" s="515" t="s">
        <v>266</v>
      </c>
      <c r="D60" s="367">
        <v>81.090000000000146</v>
      </c>
      <c r="E60" s="367">
        <v>81.090000000000146</v>
      </c>
      <c r="F60" s="367">
        <v>80.690000000000509</v>
      </c>
      <c r="G60" s="367">
        <v>0</v>
      </c>
      <c r="H60" s="367">
        <v>0</v>
      </c>
      <c r="I60" s="165">
        <v>0.98336656328459604</v>
      </c>
      <c r="J60" s="165">
        <v>0.98336656328459604</v>
      </c>
      <c r="K60" s="165">
        <v>0.98344949521883407</v>
      </c>
      <c r="L60" s="165">
        <v>1</v>
      </c>
      <c r="M60" s="165">
        <v>1</v>
      </c>
    </row>
    <row r="61" spans="1:29" s="163" customFormat="1" ht="30" customHeight="1" x14ac:dyDescent="0.15">
      <c r="A61" s="700"/>
      <c r="B61" s="700"/>
      <c r="C61" s="515" t="s">
        <v>452</v>
      </c>
      <c r="D61" s="367">
        <v>0</v>
      </c>
      <c r="E61" s="367">
        <v>0</v>
      </c>
      <c r="F61" s="367">
        <v>0</v>
      </c>
      <c r="G61" s="367">
        <v>0</v>
      </c>
      <c r="H61" s="367">
        <v>55.190000000000055</v>
      </c>
      <c r="I61" s="165">
        <v>1</v>
      </c>
      <c r="J61" s="165">
        <v>1</v>
      </c>
      <c r="K61" s="165">
        <v>1</v>
      </c>
      <c r="L61" s="165">
        <v>1</v>
      </c>
      <c r="M61" s="165">
        <v>0.98305875563659362</v>
      </c>
    </row>
    <row r="62" spans="1:29" s="163" customFormat="1" ht="30" customHeight="1" x14ac:dyDescent="0.15">
      <c r="A62" s="700"/>
      <c r="B62" s="700"/>
      <c r="C62" s="515" t="s">
        <v>305</v>
      </c>
      <c r="D62" s="367">
        <v>0</v>
      </c>
      <c r="E62" s="367">
        <v>0</v>
      </c>
      <c r="F62" s="367">
        <v>0</v>
      </c>
      <c r="G62" s="367">
        <v>1962.94</v>
      </c>
      <c r="H62" s="367">
        <v>1321.06</v>
      </c>
      <c r="I62" s="165">
        <v>1</v>
      </c>
      <c r="J62" s="165">
        <v>1</v>
      </c>
      <c r="K62" s="165">
        <v>1</v>
      </c>
      <c r="L62" s="165">
        <v>0.50061439281961784</v>
      </c>
      <c r="M62" s="165">
        <v>0.66391313528599161</v>
      </c>
    </row>
    <row r="63" spans="1:29" s="163" customFormat="1" ht="30" customHeight="1" x14ac:dyDescent="0.15">
      <c r="A63" s="700"/>
      <c r="B63" s="700"/>
      <c r="C63" s="515" t="s">
        <v>330</v>
      </c>
      <c r="D63" s="367">
        <v>0</v>
      </c>
      <c r="E63" s="367">
        <v>0</v>
      </c>
      <c r="F63" s="367">
        <v>0</v>
      </c>
      <c r="G63" s="367">
        <v>0</v>
      </c>
      <c r="H63" s="367">
        <v>0</v>
      </c>
      <c r="I63" s="165">
        <v>1</v>
      </c>
      <c r="J63" s="165">
        <v>1</v>
      </c>
      <c r="K63" s="165">
        <v>1</v>
      </c>
      <c r="L63" s="165">
        <v>1</v>
      </c>
      <c r="M63" s="165">
        <v>1</v>
      </c>
    </row>
    <row r="64" spans="1:29" s="163" customFormat="1" ht="30" customHeight="1" x14ac:dyDescent="0.15">
      <c r="A64" s="700"/>
      <c r="B64" s="700"/>
      <c r="C64" s="515" t="s">
        <v>80</v>
      </c>
      <c r="D64" s="367">
        <v>795.08</v>
      </c>
      <c r="E64" s="367">
        <v>386.35999999999967</v>
      </c>
      <c r="F64" s="367">
        <v>386.35999999999967</v>
      </c>
      <c r="G64" s="367">
        <v>353.64999999999964</v>
      </c>
      <c r="H64" s="367">
        <v>353.64999999999964</v>
      </c>
      <c r="I64" s="165">
        <v>0.88780151191653833</v>
      </c>
      <c r="J64" s="165">
        <v>0.94547843254021458</v>
      </c>
      <c r="K64" s="165">
        <v>0.94547843254021458</v>
      </c>
      <c r="L64" s="165">
        <v>0.95009433602817805</v>
      </c>
      <c r="M64" s="165">
        <v>0.95009433602817805</v>
      </c>
    </row>
    <row r="65" spans="1:13" s="163" customFormat="1" ht="30" customHeight="1" x14ac:dyDescent="0.15">
      <c r="A65" s="700"/>
      <c r="B65" s="700"/>
      <c r="C65" s="515" t="s">
        <v>753</v>
      </c>
      <c r="D65" s="367">
        <v>9.6200000000026193</v>
      </c>
      <c r="E65" s="367">
        <v>9.6200000000026193</v>
      </c>
      <c r="F65" s="367">
        <v>529.8600000000024</v>
      </c>
      <c r="G65" s="367">
        <v>9.6200000000026193</v>
      </c>
      <c r="H65" s="367">
        <v>9.6200000000026193</v>
      </c>
      <c r="I65" s="165">
        <v>0.99942237244008003</v>
      </c>
      <c r="J65" s="165">
        <v>0.99942237244008003</v>
      </c>
      <c r="K65" s="165">
        <v>0.96818485042628544</v>
      </c>
      <c r="L65" s="165">
        <v>0.99942237244008003</v>
      </c>
      <c r="M65" s="165">
        <v>0.99942237244008003</v>
      </c>
    </row>
    <row r="66" spans="1:13" s="163" customFormat="1" ht="30" customHeight="1" x14ac:dyDescent="0.15">
      <c r="A66" s="700"/>
      <c r="B66" s="701"/>
      <c r="C66" s="515" t="s">
        <v>83</v>
      </c>
      <c r="D66" s="368"/>
      <c r="E66" s="368"/>
      <c r="F66" s="368"/>
      <c r="G66" s="368"/>
      <c r="H66" s="367">
        <v>476.25999999999976</v>
      </c>
      <c r="I66" s="368"/>
      <c r="J66" s="368"/>
      <c r="K66" s="368"/>
      <c r="L66" s="368"/>
      <c r="M66" s="165">
        <v>0.87605368421874474</v>
      </c>
    </row>
    <row r="67" spans="1:13" s="163" customFormat="1" ht="30" customHeight="1" x14ac:dyDescent="0.15">
      <c r="A67" s="700"/>
      <c r="B67" s="699" t="s">
        <v>347</v>
      </c>
      <c r="C67" s="515" t="s">
        <v>307</v>
      </c>
      <c r="D67" s="367">
        <v>0</v>
      </c>
      <c r="E67" s="367">
        <v>0</v>
      </c>
      <c r="F67" s="367">
        <v>0</v>
      </c>
      <c r="G67" s="367">
        <v>0</v>
      </c>
      <c r="H67" s="367">
        <v>0</v>
      </c>
      <c r="I67" s="165">
        <v>1</v>
      </c>
      <c r="J67" s="165">
        <v>1</v>
      </c>
      <c r="K67" s="165">
        <v>1</v>
      </c>
      <c r="L67" s="165">
        <v>1</v>
      </c>
      <c r="M67" s="165">
        <v>1</v>
      </c>
    </row>
    <row r="68" spans="1:13" s="163" customFormat="1" ht="30" customHeight="1" x14ac:dyDescent="0.15">
      <c r="A68" s="700"/>
      <c r="B68" s="700"/>
      <c r="C68" s="515" t="s">
        <v>83</v>
      </c>
      <c r="D68" s="367">
        <v>0</v>
      </c>
      <c r="E68" s="367">
        <v>0</v>
      </c>
      <c r="F68" s="367">
        <v>0</v>
      </c>
      <c r="G68" s="367">
        <v>0</v>
      </c>
      <c r="H68" s="368"/>
      <c r="I68" s="165">
        <v>1</v>
      </c>
      <c r="J68" s="165">
        <v>1</v>
      </c>
      <c r="K68" s="165">
        <v>1</v>
      </c>
      <c r="L68" s="165">
        <v>1</v>
      </c>
      <c r="M68" s="368"/>
    </row>
    <row r="69" spans="1:13" s="163" customFormat="1" ht="30" customHeight="1" x14ac:dyDescent="0.15">
      <c r="A69" s="700"/>
      <c r="B69" s="700"/>
      <c r="C69" s="515" t="s">
        <v>84</v>
      </c>
      <c r="D69" s="367">
        <v>0</v>
      </c>
      <c r="E69" s="367">
        <v>0</v>
      </c>
      <c r="F69" s="367">
        <v>0</v>
      </c>
      <c r="G69" s="367">
        <v>0</v>
      </c>
      <c r="H69" s="367">
        <v>0</v>
      </c>
      <c r="I69" s="165">
        <v>1</v>
      </c>
      <c r="J69" s="165">
        <v>1</v>
      </c>
      <c r="K69" s="165">
        <v>1</v>
      </c>
      <c r="L69" s="165">
        <v>1</v>
      </c>
      <c r="M69" s="165">
        <v>1</v>
      </c>
    </row>
    <row r="70" spans="1:13" s="163" customFormat="1" ht="30" customHeight="1" x14ac:dyDescent="0.15">
      <c r="A70" s="701"/>
      <c r="B70" s="701"/>
      <c r="C70" s="515" t="s">
        <v>331</v>
      </c>
      <c r="D70" s="367">
        <v>0</v>
      </c>
      <c r="E70" s="367">
        <v>0</v>
      </c>
      <c r="F70" s="367">
        <v>0</v>
      </c>
      <c r="G70" s="367">
        <v>0</v>
      </c>
      <c r="H70" s="367">
        <v>0</v>
      </c>
      <c r="I70" s="165">
        <v>1</v>
      </c>
      <c r="J70" s="165">
        <v>1</v>
      </c>
      <c r="K70" s="165">
        <v>1</v>
      </c>
      <c r="L70" s="165">
        <v>1</v>
      </c>
      <c r="M70" s="165">
        <v>1</v>
      </c>
    </row>
    <row r="71" spans="1:13" ht="30" customHeight="1" x14ac:dyDescent="0.15">
      <c r="A71" s="714" t="s">
        <v>332</v>
      </c>
      <c r="B71" s="715"/>
      <c r="C71" s="715"/>
      <c r="D71" s="369">
        <v>14153.940000000006</v>
      </c>
      <c r="E71" s="369">
        <v>15670.850000000002</v>
      </c>
      <c r="F71" s="369">
        <v>12451.220000000003</v>
      </c>
      <c r="G71" s="369">
        <v>9173.4500000000007</v>
      </c>
      <c r="H71" s="369">
        <v>6725.6700000000019</v>
      </c>
      <c r="I71" s="370">
        <v>0.96977153901235036</v>
      </c>
      <c r="J71" s="370">
        <v>0.96700927788994795</v>
      </c>
      <c r="K71" s="370">
        <v>0.97386134101022259</v>
      </c>
      <c r="L71" s="370">
        <v>0.98074203696679929</v>
      </c>
      <c r="M71" s="370">
        <v>0.98590743112033741</v>
      </c>
    </row>
  </sheetData>
  <mergeCells count="17">
    <mergeCell ref="A71:C71"/>
    <mergeCell ref="A41:A54"/>
    <mergeCell ref="B41:B49"/>
    <mergeCell ref="B50:B54"/>
    <mergeCell ref="A55:A70"/>
    <mergeCell ref="B55:B66"/>
    <mergeCell ref="B67:B70"/>
    <mergeCell ref="C1:C4"/>
    <mergeCell ref="D1:H1"/>
    <mergeCell ref="I1:M1"/>
    <mergeCell ref="A5:A37"/>
    <mergeCell ref="B31:B37"/>
    <mergeCell ref="A38:A40"/>
    <mergeCell ref="B38:B40"/>
    <mergeCell ref="A1:A4"/>
    <mergeCell ref="B1:B4"/>
    <mergeCell ref="B5:B30"/>
  </mergeCells>
  <phoneticPr fontId="2"/>
  <pageMargins left="0.78740157480314965" right="0.78740157480314965" top="0.78740157480314965" bottom="0.19685039370078741" header="0.51181102362204722" footer="0.19685039370078741"/>
  <pageSetup paperSize="9" scale="50" fitToHeight="2" orientation="landscape" r:id="rId1"/>
  <headerFooter>
    <oddHeader>&amp;L&amp;"Meiryo UI,標準"&amp;20組入不動産に係る期末空室面積及び稼働率の推移　（平成28年12月31日現在）</oddHeader>
    <oddFooter>&amp;R&amp;"Meiryo UI,標準"&amp;22&amp;P</oddFoot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28</vt:i4>
      </vt:variant>
    </vt:vector>
  </HeadingPairs>
  <TitlesOfParts>
    <vt:vector size="44"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個別物件収益 (売却物件)</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'個別物件収益 (売却物件)'!Print_Area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'個別物件収益 (売却物件)'!Print_Titles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h-handa</dc:creator>
  <cp:lastModifiedBy>a-murayama</cp:lastModifiedBy>
  <cp:lastPrinted>2017-02-13T10:44:30Z</cp:lastPrinted>
  <dcterms:created xsi:type="dcterms:W3CDTF">2010-08-05T00:20:38Z</dcterms:created>
  <dcterms:modified xsi:type="dcterms:W3CDTF">2017-08-23T05:24:59Z</dcterms:modified>
</cp:coreProperties>
</file>